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thilde.riez\Desktop\CHEQUE ENERGIE\Autorisation de fourniture\Enquete gazière\"/>
    </mc:Choice>
  </mc:AlternateContent>
  <xr:revisionPtr revIDLastSave="0" documentId="8_{8D62AEF2-9E40-49A9-88E7-B22F82481879}" xr6:coauthVersionLast="47" xr6:coauthVersionMax="47" xr10:uidLastSave="{00000000-0000-0000-0000-000000000000}"/>
  <bookViews>
    <workbookView xWindow="75" yWindow="-16320" windowWidth="29040" windowHeight="15840" tabRatio="917" activeTab="1" xr2:uid="{00000000-000D-0000-FFFF-FFFF00000000}"/>
  </bookViews>
  <sheets>
    <sheet name=" Mode d'emploi" sheetId="1" r:id="rId1"/>
    <sheet name="1. Identification-Actualisation" sheetId="2" r:id="rId2"/>
    <sheet name="2. Approvisionnements" sheetId="3" r:id="rId3"/>
    <sheet name="3. Bilan 2024-2025" sheetId="4" r:id="rId4"/>
    <sheet name="4. Bilan hiver 2024-2025" sheetId="5" r:id="rId5"/>
    <sheet name="5. Recours complementaires" sheetId="6" r:id="rId6"/>
    <sheet name="6. Prév. année moy. 2025-2026" sheetId="7" r:id="rId7"/>
    <sheet name="7. Prev. hiver moyen 2025-2026" sheetId="8" r:id="rId8"/>
    <sheet name="8. Prev. hiver 2% 2025-2026" sheetId="9" r:id="rId9"/>
    <sheet name="9. Prev. pointe 2% 2025-2026" sheetId="10" r:id="rId10"/>
    <sheet name="10. PEG" sheetId="11" r:id="rId11"/>
    <sheet name="11.GNL Porté ou voie maritime" sheetId="12" r:id="rId12"/>
    <sheet name="12. Contrats d'achat biométhane" sheetId="16" r:id="rId13"/>
  </sheets>
  <externalReferences>
    <externalReference r:id="rId14"/>
  </externalReferences>
  <definedNames>
    <definedName name="__xlnm_Print_Area" localSheetId="4">'4. Bilan hiver 2024-2025'!$A$1:$B$66</definedName>
    <definedName name="__xlnm_Print_Area" localSheetId="5">'5. Recours complementaires'!$A$1:$E$34</definedName>
    <definedName name="__xlnm_Print_Area" localSheetId="6">'[1]6. Prev. année moyenne 2020-202'!$A$1:$C$79</definedName>
    <definedName name="__xlnm_Print_Area" localSheetId="8">'8. Prev. hiver 2% 2025-2026'!$A$1:$B$77</definedName>
    <definedName name="__xlnm_Print_Area" localSheetId="9">'9. Prev. pointe 2% 2025-2026'!$A$1:$B$88</definedName>
    <definedName name="__xlnm_Print_Area_0" localSheetId="4">'4. Bilan hiver 2024-2025'!$A$1:$B$66</definedName>
    <definedName name="__xlnm_Print_Area_0" localSheetId="5">'5. Recours complementaires'!$A$1:$E$34</definedName>
    <definedName name="__xlnm_Print_Area_0" localSheetId="6">'[1]6. Prev. année moyenne 2020-202'!$A$1:$C$79</definedName>
    <definedName name="__xlnm_Print_Area_0" localSheetId="8">'8. Prev. hiver 2% 2025-2026'!$A$1:$B$77</definedName>
    <definedName name="__xlnm_Print_Area_0" localSheetId="9">'9. Prev. pointe 2% 2025-2026'!$A$1:$B$88</definedName>
    <definedName name="__xlnm_Print_Area_0_0" localSheetId="4">'4. Bilan hiver 2024-2025'!$A$1:$B$66</definedName>
    <definedName name="__xlnm_Print_Area_0_0" localSheetId="5">'5. Recours complementaires'!$A$1:$E$34</definedName>
    <definedName name="__xlnm_Print_Area_0_0" localSheetId="6">'[1]6. Prev. année moyenne 2020-202'!$A$1:$C$79</definedName>
    <definedName name="__xlnm_Print_Area_0_0" localSheetId="8">'8. Prev. hiver 2% 2025-2026'!$A$1:$B$77</definedName>
    <definedName name="__xlnm_Print_Area_0_0" localSheetId="9">'9. Prev. pointe 2% 2025-2026'!$A$1:$B$88</definedName>
    <definedName name="__xlnm_Print_Area_0_0_0" localSheetId="4">'4. Bilan hiver 2024-2025'!$A$1:$B$66</definedName>
    <definedName name="__xlnm_Print_Area_0_0_0" localSheetId="5">'5. Recours complementaires'!$A$1:$E$34</definedName>
    <definedName name="__xlnm_Print_Area_0_0_0" localSheetId="6">'[1]6. Prev. année moyenne 2020-202'!$A$1:$C$79</definedName>
    <definedName name="__xlnm_Print_Area_0_0_0" localSheetId="8">'8. Prev. hiver 2% 2025-2026'!$A$1:$B$77</definedName>
    <definedName name="__xlnm_Print_Area_0_0_0" localSheetId="9">'9. Prev. pointe 2% 2025-2026'!$A$1:$B$88</definedName>
    <definedName name="__xlnm_Print_Area_0_0_0_0" localSheetId="4">'4. Bilan hiver 2024-2025'!$A$1:$B$66</definedName>
    <definedName name="__xlnm_Print_Area_0_0_0_0" localSheetId="5">'5. Recours complementaires'!$A$1:$E$34</definedName>
    <definedName name="__xlnm_Print_Area_0_0_0_0" localSheetId="6">'[1]6. Prev. année moyenne 2020-202'!$A$1:$C$79</definedName>
    <definedName name="__xlnm_Print_Area_0_0_0_0" localSheetId="8">'8. Prev. hiver 2% 2025-2026'!$A$1:$B$77</definedName>
    <definedName name="__xlnm_Print_Area_0_0_0_0" localSheetId="9">'9. Prev. pointe 2% 2025-2026'!$A$1:$B$88</definedName>
    <definedName name="__xlnm_Print_Area_0_0_0_0_0" localSheetId="4">'4. Bilan hiver 2024-2025'!$A$1:$B$66</definedName>
    <definedName name="__xlnm_Print_Area_0_0_0_0_0" localSheetId="5">'5. Recours complementaires'!$A$1:$E$34</definedName>
    <definedName name="__xlnm_Print_Area_0_0_0_0_0" localSheetId="6">'[1]6. Prev. année moyenne 2020-202'!$A$1:$C$79</definedName>
    <definedName name="__xlnm_Print_Area_0_0_0_0_0" localSheetId="8">'8. Prev. hiver 2% 2025-2026'!$A$1:$B$77</definedName>
    <definedName name="__xlnm_Print_Area_0_0_0_0_0" localSheetId="9">'9. Prev. pointe 2% 2025-2026'!$A$1:$B$88</definedName>
    <definedName name="__xlnm_Print_Area_0_0_0_0_0_0" localSheetId="4">'4. Bilan hiver 2024-2025'!$A$1:$B$66</definedName>
    <definedName name="__xlnm_Print_Area_0_0_0_0_0_0" localSheetId="5">'5. Recours complementaires'!$A$1:$E$34</definedName>
    <definedName name="__xlnm_Print_Area_0_0_0_0_0_0" localSheetId="6">'[1]6. Prev. année moyenne 2020-202'!$A$1:$C$79</definedName>
    <definedName name="__xlnm_Print_Area_0_0_0_0_0_0" localSheetId="8">'8. Prev. hiver 2% 2025-2026'!$A$1:$B$77</definedName>
    <definedName name="__xlnm_Print_Area_0_0_0_0_0_0" localSheetId="9">'9. Prev. pointe 2% 2025-2026'!$A$1:$B$88</definedName>
    <definedName name="__xlnm_Print_Area_0_0_0_0_0_0_0" localSheetId="4">'4. Bilan hiver 2024-2025'!$A$1:$B$66</definedName>
    <definedName name="__xlnm_Print_Area_0_0_0_0_0_0_0" localSheetId="5">'5. Recours complementaires'!$A$1:$E$34</definedName>
    <definedName name="__xlnm_Print_Area_0_0_0_0_0_0_0" localSheetId="6">'[1]6. Prev. année moyenne 2020-202'!$A$1:$C$79</definedName>
    <definedName name="__xlnm_Print_Area_0_0_0_0_0_0_0" localSheetId="8">'8. Prev. hiver 2% 2025-2026'!$A$1:$B$77</definedName>
    <definedName name="__xlnm_Print_Area_0_0_0_0_0_0_0" localSheetId="9">'9. Prev. pointe 2% 2025-2026'!$A$1:$B$88</definedName>
    <definedName name="__xlnm_Print_Area_0_0_0_0_0_0_0_0" localSheetId="4">'4. Bilan hiver 2024-2025'!$A$1:$B$66</definedName>
    <definedName name="__xlnm_Print_Area_0_0_0_0_0_0_0_0" localSheetId="5">'5. Recours complementaires'!$A$1:$E$34</definedName>
    <definedName name="__xlnm_Print_Area_0_0_0_0_0_0_0_0" localSheetId="6">'[1]6. Prev. année moyenne 2020-202'!$A$1:$C$79</definedName>
    <definedName name="__xlnm_Print_Area_0_0_0_0_0_0_0_0" localSheetId="8">'8. Prev. hiver 2% 2025-2026'!$A$1:$B$77</definedName>
    <definedName name="__xlnm_Print_Area_0_0_0_0_0_0_0_0" localSheetId="9">'9. Prev. pointe 2% 2025-2026'!$A$1:$B$88</definedName>
    <definedName name="__xlnm_Print_Area_0_0_0_0_0_0_0_0_0" localSheetId="4">'4. Bilan hiver 2024-2025'!$A$1:$B$66</definedName>
    <definedName name="__xlnm_Print_Area_0_0_0_0_0_0_0_0_0" localSheetId="5">'5. Recours complementaires'!$A$1:$E$34</definedName>
    <definedName name="__xlnm_Print_Area_0_0_0_0_0_0_0_0_0" localSheetId="6">'[1]6. Prev. année moyenne 2020-202'!$A$1:$C$79</definedName>
    <definedName name="__xlnm_Print_Area_0_0_0_0_0_0_0_0_0" localSheetId="8">'8. Prev. hiver 2% 2025-2026'!$A$1:$B$77</definedName>
    <definedName name="__xlnm_Print_Area_0_0_0_0_0_0_0_0_0" localSheetId="9">'9. Prev. pointe 2% 2025-2026'!$A$1:$B$88</definedName>
    <definedName name="__xlnm_Print_Area_0_0_0_0_0_0_0_0_0_0" localSheetId="4">'4. Bilan hiver 2024-2025'!$A$1:$B$66</definedName>
    <definedName name="__xlnm_Print_Area_0_0_0_0_0_0_0_0_0_0" localSheetId="5">'5. Recours complementaires'!$A$1:$E$34</definedName>
    <definedName name="__xlnm_Print_Area_0_0_0_0_0_0_0_0_0_0" localSheetId="6">'[1]6. Prev. année moyenne 2020-202'!$A$1:$C$79</definedName>
    <definedName name="__xlnm_Print_Area_0_0_0_0_0_0_0_0_0_0" localSheetId="8">'8. Prev. hiver 2% 2025-2026'!$A$1:$B$77</definedName>
    <definedName name="__xlnm_Print_Area_0_0_0_0_0_0_0_0_0_0" localSheetId="9">'9. Prev. pointe 2% 2025-2026'!$A$1:$B$88</definedName>
    <definedName name="__xlnm_Print_Area_0_0_0_0_0_0_0_0_0_0_0" localSheetId="4">'4. Bilan hiver 2024-2025'!$A$1:$B$66</definedName>
    <definedName name="__xlnm_Print_Area_0_0_0_0_0_0_0_0_0_0_0" localSheetId="5">'5. Recours complementaires'!$A$1:$E$34</definedName>
    <definedName name="__xlnm_Print_Area_0_0_0_0_0_0_0_0_0_0_0" localSheetId="6">'[1]6. Prev. année moyenne 2020-202'!$A$1:$C$79</definedName>
    <definedName name="__xlnm_Print_Area_0_0_0_0_0_0_0_0_0_0_0" localSheetId="8">'8. Prev. hiver 2% 2025-2026'!$A$1:$B$77</definedName>
    <definedName name="__xlnm_Print_Area_0_0_0_0_0_0_0_0_0_0_0" localSheetId="9">'9. Prev. pointe 2% 2025-2026'!$A$1:$B$88</definedName>
    <definedName name="Excel_BuiltIn_Print_Area" localSheetId="6">'[1]6. Prev. année moyenne 2020-202'!$A$1:$C$79</definedName>
    <definedName name="Z_0726E21B_0AAC_4C62_9427_B5C2226C4B92__wvu_PrintArea" localSheetId="4">'4. Bilan hiver 2024-2025'!$A$1:$B$66</definedName>
    <definedName name="Z_0726E21B_0AAC_4C62_9427_B5C2226C4B92__wvu_PrintArea" localSheetId="5">'5. Recours complementaires'!$A$1:$E$34</definedName>
    <definedName name="Z_0726E21B_0AAC_4C62_9427_B5C2226C4B92__wvu_PrintArea" localSheetId="6">'[1]6. Prev. année moyenne 2020-202'!$A$1:$C$79</definedName>
    <definedName name="Z_0726E21B_0AAC_4C62_9427_B5C2226C4B92__wvu_PrintArea" localSheetId="8">'8. Prev. hiver 2% 2025-2026'!$A$1:$C$78</definedName>
    <definedName name="Z_0726E21B_0AAC_4C62_9427_B5C2226C4B92__wvu_PrintArea" localSheetId="9">'9. Prev. pointe 2% 2025-2026'!$A$1:$E$81</definedName>
    <definedName name="Z_0EFED39E_A1A1_4134_BFD2_8B70BDAF2458__wvu_PrintArea" localSheetId="4">'4. Bilan hiver 2024-2025'!$A$1:$B$66</definedName>
    <definedName name="Z_0EFED39E_A1A1_4134_BFD2_8B70BDAF2458__wvu_PrintArea" localSheetId="5">'5. Recours complementaires'!$A$1:$E$34</definedName>
    <definedName name="Z_0EFED39E_A1A1_4134_BFD2_8B70BDAF2458__wvu_PrintArea" localSheetId="6">'[1]6. Prev. année moyenne 2020-202'!$A$1:$C$79</definedName>
    <definedName name="Z_0EFED39E_A1A1_4134_BFD2_8B70BDAF2458__wvu_PrintArea" localSheetId="8">'8. Prev. hiver 2% 2025-2026'!$A$1:$C$78</definedName>
    <definedName name="Z_0EFED39E_A1A1_4134_BFD2_8B70BDAF2458__wvu_PrintArea" localSheetId="9">'9. Prev. pointe 2% 2025-2026'!$A$1:$E$81</definedName>
    <definedName name="_xlnm.Print_Area" localSheetId="2">'2. Approvisionnements'!$A$1:$AN$75</definedName>
    <definedName name="_xlnm.Print_Area" localSheetId="4">'4. Bilan hiver 2024-2025'!$A$1:$B$66</definedName>
    <definedName name="_xlnm.Print_Area" localSheetId="5">'5. Recours complementaires'!$A$1:$E$34</definedName>
    <definedName name="_xlnm.Print_Area" localSheetId="6">'6. Prév. année moy. 2025-2026'!$A$1:$C$81</definedName>
    <definedName name="_xlnm.Print_Area" localSheetId="8">'8. Prev. hiver 2% 2025-2026'!$A$1:$C$78</definedName>
    <definedName name="_xlnm.Print_Area" localSheetId="9">'9. Prev. pointe 2% 2025-2026'!$A$1:$E$81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1" l="1"/>
  <c r="E14" i="11"/>
  <c r="F14" i="11"/>
  <c r="G14" i="11"/>
  <c r="H14" i="11"/>
  <c r="D22" i="11"/>
  <c r="E22" i="11"/>
  <c r="F22" i="11"/>
  <c r="G22" i="11"/>
  <c r="H22" i="11"/>
  <c r="B34" i="10" l="1"/>
  <c r="B29" i="9"/>
  <c r="B29" i="8"/>
  <c r="B44" i="5"/>
  <c r="B29" i="5"/>
  <c r="R27" i="3" l="1"/>
  <c r="C50" i="4"/>
  <c r="M6" i="12"/>
  <c r="O6" i="12"/>
  <c r="N6" i="12"/>
  <c r="M7" i="12"/>
  <c r="O7" i="12"/>
  <c r="N7" i="12"/>
  <c r="M8" i="12"/>
  <c r="O8" i="12"/>
  <c r="N8" i="12"/>
  <c r="M9" i="12"/>
  <c r="O9" i="12" s="1"/>
  <c r="N9" i="12"/>
  <c r="M10" i="12"/>
  <c r="N10" i="12"/>
  <c r="O10" i="12"/>
  <c r="M11" i="12"/>
  <c r="O11" i="12"/>
  <c r="N11" i="12"/>
  <c r="J27" i="3"/>
  <c r="K27" i="3"/>
  <c r="L27" i="3"/>
  <c r="M27" i="3"/>
  <c r="N27" i="3"/>
  <c r="O27" i="3"/>
  <c r="P27" i="3"/>
  <c r="Q27" i="3"/>
  <c r="S27" i="3"/>
  <c r="T27" i="3"/>
  <c r="J34" i="3"/>
  <c r="J43" i="3"/>
  <c r="B8" i="4"/>
  <c r="C8" i="4"/>
  <c r="B15" i="4"/>
  <c r="C15" i="4"/>
  <c r="B34" i="4"/>
  <c r="C34" i="4"/>
  <c r="B50" i="4"/>
  <c r="B20" i="5"/>
  <c r="B22" i="5"/>
  <c r="B32" i="5" s="1"/>
  <c r="B33" i="5" s="1"/>
  <c r="B36" i="5"/>
  <c r="B49" i="5" s="1"/>
  <c r="B24" i="7"/>
  <c r="B37" i="7"/>
  <c r="B55" i="7"/>
  <c r="B20" i="8"/>
  <c r="B22" i="8"/>
  <c r="B33" i="8" s="1"/>
  <c r="B34" i="8" s="1"/>
  <c r="B37" i="8"/>
  <c r="B45" i="8"/>
  <c r="B20" i="9"/>
  <c r="B22" i="9"/>
  <c r="B33" i="9" s="1"/>
  <c r="B34" i="9" s="1"/>
  <c r="B37" i="9"/>
  <c r="B45" i="9"/>
  <c r="B25" i="10"/>
  <c r="B27" i="10"/>
  <c r="B38" i="10" s="1"/>
  <c r="B39" i="10" s="1"/>
  <c r="B44" i="10"/>
  <c r="B47" i="10"/>
  <c r="B55" i="10"/>
  <c r="B61" i="10" l="1"/>
  <c r="B51" i="9"/>
  <c r="B38" i="7"/>
  <c r="J44" i="3"/>
  <c r="B22" i="4"/>
  <c r="B35" i="4" s="1"/>
  <c r="B51" i="8"/>
  <c r="C22" i="4"/>
  <c r="C35" i="4" s="1"/>
  <c r="N12" i="12"/>
  <c r="O12" i="12"/>
  <c r="M12" i="12"/>
</calcChain>
</file>

<file path=xl/sharedStrings.xml><?xml version="1.0" encoding="utf-8"?>
<sst xmlns="http://schemas.openxmlformats.org/spreadsheetml/2006/main" count="635" uniqueCount="362">
  <si>
    <t xml:space="preserve">Mode d'emploi </t>
  </si>
  <si>
    <t>IMPORTANT : MODE D’EMPLOI réponse enquête</t>
  </si>
  <si>
    <t>Réponse enquête</t>
  </si>
  <si>
    <t>1. Identification du fournisseur et données financières</t>
  </si>
  <si>
    <t>Numéro de TVA intra-communautaire :</t>
  </si>
  <si>
    <t>Nom du prestataire d'équilibre :</t>
  </si>
  <si>
    <t xml:space="preserve">Nom du responsable du service en charge de l'approvisionnement : </t>
  </si>
  <si>
    <t>Nom de la personne en charge de la réponse au questionnaire :</t>
  </si>
  <si>
    <t>Adresse :</t>
  </si>
  <si>
    <t>Bilan activité</t>
  </si>
  <si>
    <t>Chiffre d'affaires :</t>
  </si>
  <si>
    <t>Résultat net :</t>
  </si>
  <si>
    <t>2. Approvisionnement en gaz naturel</t>
  </si>
  <si>
    <t>Contrat</t>
  </si>
  <si>
    <t>Vendeur</t>
  </si>
  <si>
    <t>Source d’approvisionnement</t>
  </si>
  <si>
    <t>Point de livraison du contrat (1)</t>
  </si>
  <si>
    <t>Point(s) d'entrée sur le réseau français</t>
  </si>
  <si>
    <t>Type de gaz</t>
  </si>
  <si>
    <t>Année début contrat</t>
  </si>
  <si>
    <t>Année fin contrat</t>
  </si>
  <si>
    <t>Volumes annuels (2)</t>
  </si>
  <si>
    <t>Conditions de suspension des livraisons de gaz naturel</t>
  </si>
  <si>
    <t>Dépassement par le contrat, individuellement ou conjointement avec les autres contrats passés avec le même fournisseur ou ses filiales, du seuil de 28% visé au paragraphe 6, point b) de l'article 14 du règlement 2017/1938 du Parlement européen et du Conseil du 25 octobre 2017 concernant des mesures visant à garantir la sécurité de l'approvisionnement en gaz naturel</t>
  </si>
  <si>
    <t>Dénomination du contrat</t>
  </si>
  <si>
    <t>Nom du vendeur</t>
  </si>
  <si>
    <t>Pays source</t>
  </si>
  <si>
    <t>en France ou à l'étranger. 
Utiliser plusieurs lignes si plusieurs points de livraison</t>
  </si>
  <si>
    <t>dans le cas de points d'entrée multiples sur un même contrat et un même point de livraison, indiquer les proportions respectives (5)</t>
  </si>
  <si>
    <t>Gaz ou GNL</t>
  </si>
  <si>
    <t>Première livraison prévue par le contrat</t>
  </si>
  <si>
    <t>dernière livraison prévue par le contrat</t>
  </si>
  <si>
    <t>(TWh)</t>
  </si>
  <si>
    <t>(GWh/j)</t>
  </si>
  <si>
    <t>(TWh/mois)</t>
  </si>
  <si>
    <t>Contrats fermes</t>
  </si>
  <si>
    <t>Contrats de long terme  (durée &gt; à 10 ans)</t>
  </si>
  <si>
    <t>Contrats de moyen terme  (2 ans &lt; durée &lt; 10 ans)</t>
  </si>
  <si>
    <t>Contrats de court terme  (1 an &lt; durée &lt; 2 an)</t>
  </si>
  <si>
    <t>TOTAL (1)</t>
  </si>
  <si>
    <t>Contrats de très court terme  (durée &lt;= 1 an)</t>
  </si>
  <si>
    <t>TOTAL (2)</t>
  </si>
  <si>
    <t>Achats flexibles</t>
  </si>
  <si>
    <t>Achats spot ou échanges aux PEGs</t>
  </si>
  <si>
    <t>TOTAL (3)</t>
  </si>
  <si>
    <t>TOTAL GENERAL (1) + (2) + (3)</t>
  </si>
  <si>
    <t>Informations</t>
  </si>
  <si>
    <t>(1) - Pour chaque contrat d'achat, veuillez utiliser une ligne par point de livraison s'il y en a plusieurs</t>
  </si>
  <si>
    <t>(5) - Liste des points d'entrée sur le territoire français : compléter avec les proportions par point d’entrée sur les réseaux de transport de gaz français, en utilisant si possible les codes suivants :</t>
  </si>
  <si>
    <t>P2 : Virtualys</t>
  </si>
  <si>
    <t>P3 : Obergailbach (FR) / Medelsheim (DE)</t>
  </si>
  <si>
    <t>P7 : Blaregnies L (BE) / Taisnières B (FR)</t>
  </si>
  <si>
    <t>P8 : Oltingue (FR) / Rodersdorf (CH)</t>
  </si>
  <si>
    <t>P9 : Pirineos</t>
  </si>
  <si>
    <t>P10 : PEG</t>
  </si>
  <si>
    <t>Commentaires</t>
  </si>
  <si>
    <t>Nombre de clients</t>
  </si>
  <si>
    <t>Bilan observé du fournisseur (GWh)</t>
  </si>
  <si>
    <t>volumes (1)</t>
  </si>
  <si>
    <t>Ventes Clients finals (2)</t>
  </si>
  <si>
    <t>Réseau de distribution</t>
  </si>
  <si>
    <t>dont clients domestiques individuels</t>
  </si>
  <si>
    <t>dont clients domestiques collectifs (chauffage collectif)</t>
  </si>
  <si>
    <t>dont chauffage urbain</t>
  </si>
  <si>
    <t>dont clients MIG</t>
  </si>
  <si>
    <t>dont clients industriels dont la CAR est supérieure à 5GWh</t>
  </si>
  <si>
    <t>dont production d'électricité</t>
  </si>
  <si>
    <t>dont autres clients raccordés au réseau de distribution</t>
  </si>
  <si>
    <t>Réseau de transport</t>
  </si>
  <si>
    <t>dont autres clients raccordés au réseau de transport</t>
  </si>
  <si>
    <t>Total</t>
  </si>
  <si>
    <t>Autres ventes hors clients finals</t>
  </si>
  <si>
    <t>Livraisons PITD</t>
  </si>
  <si>
    <t>Livraisons PIR (3)</t>
  </si>
  <si>
    <t>Oltingue</t>
  </si>
  <si>
    <t>Pirineos</t>
  </si>
  <si>
    <t>Autres</t>
  </si>
  <si>
    <t>Total Livraisons PIR</t>
  </si>
  <si>
    <t>Ventes au PEG contractualisées avant l'hiver (4)</t>
  </si>
  <si>
    <t>Autres ventes au PEG</t>
  </si>
  <si>
    <t>Demande totale au cours de la période</t>
  </si>
  <si>
    <t>Approvisionnement du fournisseur</t>
  </si>
  <si>
    <t>Approvisionnement PITD</t>
  </si>
  <si>
    <t>Interconnexions réseaux (PIR) (5)</t>
  </si>
  <si>
    <t>Dunkerque</t>
  </si>
  <si>
    <t>Obergailbach</t>
  </si>
  <si>
    <t>Terminaux méthaniers (PITTM)</t>
  </si>
  <si>
    <t>Stockage (PITS)</t>
  </si>
  <si>
    <t>Achats au PEG contractualisés avant l'hiver (6)</t>
  </si>
  <si>
    <t>Autres achats au PEG</t>
  </si>
  <si>
    <t>Ressources totales</t>
  </si>
  <si>
    <t>(2) - Consommation des clients finals du fournisseur - Inclus les clients interruptibles alimentés.</t>
  </si>
  <si>
    <t>(3) - Flux observés en sortie sur les PIR.</t>
  </si>
  <si>
    <t>(5) - Flux observés en entrée sur les PIR.</t>
  </si>
  <si>
    <t>Commentaires :</t>
  </si>
  <si>
    <t>Total PIR</t>
  </si>
  <si>
    <t>Scénario témoin</t>
  </si>
  <si>
    <t>Scénario avec perte de la principale source d'approvisionnement pendant 6 mois</t>
  </si>
  <si>
    <t>Besoins</t>
  </si>
  <si>
    <t xml:space="preserve"> - Total :</t>
  </si>
  <si>
    <t xml:space="preserve"> - dont ventes aux clients interruptibles :</t>
  </si>
  <si>
    <t>Ressources</t>
  </si>
  <si>
    <t>Contrats d’approvisionnement existants (gaz destiné au marché français)</t>
  </si>
  <si>
    <t>Achats spot</t>
  </si>
  <si>
    <t xml:space="preserve">Recours au stockage en France : soutirages </t>
  </si>
  <si>
    <t>1 - Description du scénario  envisagé</t>
  </si>
  <si>
    <t>2 - Description des mesures  effectivement mises en œuvre (contrats d'approvisionnement, recours aux stockages, achats spot, stratégie GNL)</t>
  </si>
  <si>
    <t>3 - Quel a été l'impact de ce scénario sur les clients interruptibles ?</t>
  </si>
  <si>
    <t>Bilan normatif du fournisseur (GWh)</t>
  </si>
  <si>
    <t>Demande envisagée en cas d’année moyenne</t>
  </si>
  <si>
    <t>Livraisons PITD (3)</t>
  </si>
  <si>
    <t>Livraisons PIR (4)</t>
  </si>
  <si>
    <t>Ventes contractualisées au PEG (5)</t>
  </si>
  <si>
    <t>Ventes au PEG dont la contractualisation est envisagée (6)</t>
  </si>
  <si>
    <t>Ventes non contractualisés au PEG (7)</t>
  </si>
  <si>
    <t>Demande totale en cas d'année moyenne</t>
  </si>
  <si>
    <t>Approvisionnement envisagé en cas d'année moyenne (8)</t>
  </si>
  <si>
    <t>Interconnexions réseaux (PIR) (9)</t>
  </si>
  <si>
    <t>Terminaux méthaniers (PITTM) (10)</t>
  </si>
  <si>
    <t>Stockage (PITS) (11)</t>
  </si>
  <si>
    <t>Achats contractualisés au PEG (12)</t>
  </si>
  <si>
    <t>Achats au PEG dont la contractualisation est envisagée (13)</t>
  </si>
  <si>
    <t>Achats non contractualisés au PEG (14)</t>
  </si>
  <si>
    <t>Approvisionnement envisagé en cas d'année moyenne</t>
  </si>
  <si>
    <t>(2) - Contrats pour la fourniture des clients finals du fournisseur - Inclus les clients interruptibles.</t>
  </si>
  <si>
    <t>(3) - Ventes contractualisées par le fournisseur hors clients finals au PITD en cas d'année moyenne.</t>
  </si>
  <si>
    <t>(4) - Estimation des ventes en sortie sur les PIR en cas d'année moyenne.</t>
  </si>
  <si>
    <t>(5) - Estimation des ventes hors clients finals au PEG dans le cadre de contrats de vente ou de couverture d'ores et déjà signés.</t>
  </si>
  <si>
    <t>(9) - Estimation des volumes en entrée sur les PIR en cas d'année moyenne.</t>
  </si>
  <si>
    <t>(10) - Volume effectivement disponible, compte tenu des souscriptions et des prévisions du fournisseur.</t>
  </si>
  <si>
    <t>(11) - Volume contractualisé et en stock.</t>
  </si>
  <si>
    <t>(12) - Estimation des achats au PEG dans le cadre de contrats de vente ou de couverture d'ores et déjà signés.</t>
  </si>
  <si>
    <t>Demande envisagée en cas d'hiver moyen</t>
  </si>
  <si>
    <t>Ventes Clients finals (4)</t>
  </si>
  <si>
    <t>Livraisons PITD (5)</t>
  </si>
  <si>
    <t>Livraisons PIR (6)</t>
  </si>
  <si>
    <t>Ventes contractualisées au PEG (7)</t>
  </si>
  <si>
    <t>Ventes au PEG dont la contractualisation est envisagée (8)</t>
  </si>
  <si>
    <t>Ventes non contractualisés au PEG (9)</t>
  </si>
  <si>
    <t>Demande totale en cas d'hiver moyen</t>
  </si>
  <si>
    <t>Approvisionnement envisagé en cas d'hiver moyen (10)</t>
  </si>
  <si>
    <t>Interconnexions réseaux (PIR) (11)</t>
  </si>
  <si>
    <t>Terminaux méthaniers (PITTM) (12)</t>
  </si>
  <si>
    <t>Stockage (PITS) (13)</t>
  </si>
  <si>
    <t>Achats contractualisés au PEG (14)</t>
  </si>
  <si>
    <t>Achats au PEG dont la contractualisation est envisagée (15)</t>
  </si>
  <si>
    <t>Achats non contractualisés au PEG (16)</t>
  </si>
  <si>
    <t>Approvisionnement envisagé en cas d'hiver moyen</t>
  </si>
  <si>
    <t>(4) - Contrats pour la fourniture des clients finals du fournisseur - Inclus les clients interruptibles.</t>
  </si>
  <si>
    <t>(5) - Ventes contractualisées par le fournisseur hors clients finals au PITD en cas d'hiver moyen.</t>
  </si>
  <si>
    <t>(6) - Estimation des ventes en sortie sur les PIR en cas d'hiver moyen.</t>
  </si>
  <si>
    <t>(7) - Estimation des ventes hors clients finals au PEG dans le cadre de contrats de vente ou de couverture d'ores et déjà signés.</t>
  </si>
  <si>
    <t>(11) - Estimation des volumes en entrée sur les PIR en cas d'hiver moyen.</t>
  </si>
  <si>
    <t>(12) - Volume effectivement disponible, compte tenu des souscriptions et des prévisions du fournisseur.</t>
  </si>
  <si>
    <t>(13) - Volume contractualisé et en stock.</t>
  </si>
  <si>
    <t>(14) - Estimation des achats au PEG dans le cadre de contrats de vente ou de couverture d'ores et déjà signés.</t>
  </si>
  <si>
    <t>volumes estimés (1)</t>
  </si>
  <si>
    <t>Demande envisagée en cas d'hiver froid</t>
  </si>
  <si>
    <t>Demande totale en cas d'hiver froid</t>
  </si>
  <si>
    <t>Approvisionnement envisagé en cas d'hiver froid</t>
  </si>
  <si>
    <t>Interconnexions réseaux (PIR) (10)</t>
  </si>
  <si>
    <t>Terminaux méthaniers (PITTM) (11)</t>
  </si>
  <si>
    <t>Stockage (PITS) (12)</t>
  </si>
  <si>
    <t>Achats contractualisés au PEG (13)</t>
  </si>
  <si>
    <t>Achats au PEG dont la contractualisation est envisagée (14)</t>
  </si>
  <si>
    <t>Achats non contractualisés au PEG (15)</t>
  </si>
  <si>
    <t>(4) - Contrats pour la fourniture des clients finals du fournisseur - Volume égal à la demande maximale en cas d'hiver froid au risque 2 % - Inclus les clients interruptibles.</t>
  </si>
  <si>
    <t>(5) - Maximum des ventes contractualisées par le fournisseur hors clients finals au PITD en cas d'hiver froid au risque 2%.</t>
  </si>
  <si>
    <t>(6) - Ventes maximales contractualisées en sortie sur les PIR.</t>
  </si>
  <si>
    <t>(10) - Approvisionnement maximal contractualisé.</t>
  </si>
  <si>
    <t>(11) - Volume effectivement disponible, compte tenu des souscriptions et des prévisions du fournisseur.</t>
  </si>
  <si>
    <t>(12) - Volume contractualisé et en stock.</t>
  </si>
  <si>
    <t>Bilan normatif du fournisseur (GWh/j)</t>
  </si>
  <si>
    <t>Demande en cas de pointe de froid</t>
  </si>
  <si>
    <t>Demande totale en cas de pointe de froid</t>
  </si>
  <si>
    <t>Contrats de fourniture interruptibles (10)</t>
  </si>
  <si>
    <t>Ressources du fournisseur en cas de pointe de froid</t>
  </si>
  <si>
    <t>(4) - Contrats pour la fourniture des clients finals du fournisseur - Débit égal à la demande maximale en cas de pointe de froid au risque 2 %  - Inclus les clients interruptibles.</t>
  </si>
  <si>
    <t>(5) - Maximum des ventes contractualisées par le fournisseur hors clients finals au PITD en cas de pointe de froid au risque 2 % pour le jour indiqué plus haut.</t>
  </si>
  <si>
    <t>(6) - Capacités de sorties maximales contractualisées (100 % de taux d'utilisation des capacités fermes sur les PIR en sortie) pour le jour indiqué plus haut.</t>
  </si>
  <si>
    <t>(10) - Eventuels contrats de fourniture interruptible.</t>
  </si>
  <si>
    <t>(11) - Approvisionnement maximal contractualisé pour le jour indiqué plus haut.</t>
  </si>
  <si>
    <t>(12) - Débit ferme effectivement disponible, compte tenu du débit ferme contractualisé et des prévisions du fournisseur, pour le jour indiqué plus haut.</t>
  </si>
  <si>
    <t>(13) - Débit ferme contractualisé, calculé en supposant un niveau de remplissage uniforme de 45% des capacités souscrites.</t>
  </si>
  <si>
    <t>Type de contrat</t>
  </si>
  <si>
    <t>Estimations volumes (TWh)</t>
  </si>
  <si>
    <t>Volumes achetés au PEG (Volumes Purchased @ PEG)</t>
  </si>
  <si>
    <t>Volumes complémentaires via autres contrats de fourniture</t>
  </si>
  <si>
    <t>TOTAL DES VOLUMES ACHETES</t>
  </si>
  <si>
    <t>Volumes utilisés</t>
  </si>
  <si>
    <t>Volumes revendus au PEG (Volumes Sold @ PEG)</t>
  </si>
  <si>
    <t>TOTAL DES VOLUMES REVENDUS</t>
  </si>
  <si>
    <t>11. GNL Porté ou par voie maritime (seuls les détenteurs d’une autorisation de fourniture de GNL par camions ou par navires souteurs  doivent remplir cet onglet)</t>
  </si>
  <si>
    <t>Fournisseurs</t>
  </si>
  <si>
    <t>Début du contrat</t>
  </si>
  <si>
    <t>Fin du contrat</t>
  </si>
  <si>
    <t>(Nom du fournisseur)</t>
  </si>
  <si>
    <t>(Date)</t>
  </si>
  <si>
    <t>FOS</t>
  </si>
  <si>
    <t>(en TWh)</t>
  </si>
  <si>
    <t>Approvisionnement (détail par contrat)</t>
  </si>
  <si>
    <t>Volume (en TWh)</t>
  </si>
  <si>
    <t>Date de signature du contrat d'obligation d'achat</t>
  </si>
  <si>
    <t>Code postal et ville :</t>
  </si>
  <si>
    <t>Merci de vérifier que votre adresse e-mail est correcte.</t>
  </si>
  <si>
    <t>Veuillez remplir le tableau ci-dessus en indiquant les volumes contractualisés, dans le cadre de contrats fermes, et/ou les achats flexibles (achats spot ou échanges aux PEGs).
Il convient de n’indiquer que les seuls volumes destinés au marché français. Si un contrat permet d’approvisionner plusieurs marchés ou pays, seule la part affectée au marché français doit être indiquée. Par conséquent les flux de transit ne sont pas concernés par le tableau.
Il convient également de veiller à renseigner toutes les colonnes : identité du vendeur, source d’approvisionnement, point de livraison, point d’entrée sur le réseau, année de début et de fin du contrat, et état dans lequel le gaz est acheminé jusqu’au marché français (gazeux ou liquide).</t>
  </si>
  <si>
    <t>Date de la délivrance de l’autorisation :</t>
  </si>
  <si>
    <t xml:space="preserve"> Mise à jour annuelle des informations générales communiquées en vue de l’obtention d’au titre de l’une autorisation de fourniture de gaz </t>
  </si>
  <si>
    <t>oui</t>
  </si>
  <si>
    <t>non</t>
  </si>
  <si>
    <t>Dénomination sociale</t>
  </si>
  <si>
    <t>Nouveau Kbis, extrait du PV de l’AG des actionnaires entérinant la décision, nouveaux statuts</t>
  </si>
  <si>
    <t>Actionnariat</t>
  </si>
  <si>
    <t>Information générale sur la ou les nouvelle(s) société(s) entrant au capital ou la contrôlant</t>
  </si>
  <si>
    <t>Dirigeant</t>
  </si>
  <si>
    <t>Nom, nouveau pouvoir, extrait n°3 casier judiciaire</t>
  </si>
  <si>
    <t>Nouvelle zone commerciale/nouvelle autorisation obtenue sur le marché européen</t>
  </si>
  <si>
    <t>Nouvelle entité contrôlée</t>
  </si>
  <si>
    <t>Dénomination  et pourcentage participation</t>
  </si>
  <si>
    <t>Procédure collective en cours</t>
  </si>
  <si>
    <t>Eléments de contexte</t>
  </si>
  <si>
    <t>Retrait ou suspension sur un autre marché européen (du pétitionnaire ou d’une entité légale contrôlée par le pétitionnaire ou le contrôlant)</t>
  </si>
  <si>
    <t>Copie de la décision et éléments de contexte</t>
  </si>
  <si>
    <t>Localisation des moyens humains et matériels nécessaires à l’activité de fourniture de gaz</t>
  </si>
  <si>
    <t>Informations et contexte</t>
  </si>
  <si>
    <t>Nouveaux sous-traitants</t>
  </si>
  <si>
    <r>
      <t>Observations/transmission nouveaux documents</t>
    </r>
    <r>
      <rPr>
        <b/>
        <sz val="11"/>
        <color indexed="54"/>
        <rFont val="Calibri"/>
        <family val="2"/>
      </rPr>
      <t>(1)</t>
    </r>
  </si>
  <si>
    <r>
      <t>Nom et objet du contrat</t>
    </r>
    <r>
      <rPr>
        <sz val="8"/>
        <rFont val="Calibri"/>
        <family val="2"/>
      </rPr>
      <t> </t>
    </r>
  </si>
  <si>
    <r>
      <t>Modifications/ nouvel évènement depuis la délivrance de l’autorisation</t>
    </r>
    <r>
      <rPr>
        <sz val="8"/>
        <rFont val="Calibri"/>
        <family val="2"/>
      </rPr>
      <t> (1)</t>
    </r>
  </si>
  <si>
    <t>La société est-elle active sur le marché français :</t>
  </si>
  <si>
    <t xml:space="preserve">Si la société n’est pas active sur le marché français, son autorisation de fourniture de gaz naturel a-t-elle accordée il y a plus de deux ans ?  </t>
  </si>
  <si>
    <t xml:space="preserve">  
Si la société n’est pas active, en préciser la raison et communiquer les perspectives d’activité (article R.443-7-1 du code de l’énergie), merci d'indiquer ces précisions dans le champ à droite. </t>
  </si>
  <si>
    <r>
      <t xml:space="preserve"> Localisation des moyens humains  et matériels dédiés à la fourniture de gaz naturel sur le marchés français </t>
    </r>
    <r>
      <rPr>
        <sz val="10"/>
        <rFont val="Arial"/>
        <family val="2"/>
      </rPr>
      <t>(adresse complète</t>
    </r>
    <r>
      <rPr>
        <b/>
        <sz val="10"/>
        <rFont val="Arial"/>
        <family val="2"/>
      </rPr>
      <t>)</t>
    </r>
  </si>
  <si>
    <t>(4) - Si la capacité maximale de production a été modifiée par avenant, indiquer la valeur suite à l'avenant.</t>
  </si>
  <si>
    <t>Arrêté du 23 novembre 2020 (Art. 1er 3° : ISDND)</t>
  </si>
  <si>
    <t>Arrêté du 23 novembre 2020 (Art. 1er 2° : méthanisation y compris matières STEP)</t>
  </si>
  <si>
    <t>Arrêté du 23 novembre 2020 (Art. 1er 1° : méthanisation hors matières STEP)</t>
  </si>
  <si>
    <t>Arrêté du 23 novembre 2011 (technique ISDND)</t>
  </si>
  <si>
    <t>Arrêté du 23 novembre 2011 (technique méthanisation)</t>
  </si>
  <si>
    <t>(3) - Filière : arrêté ou cahier des charges en application duquel est signé le contrat</t>
  </si>
  <si>
    <t>(2) - Pour les contrats d'achat signés en application de l'arrêté du 23 novembre 2011, la date de prise d'effet du contrat d'achat correspond à la date de mise en service de l'installation de production.</t>
  </si>
  <si>
    <t>(1) - Si les données relatives au producteur ont été modifiées par avenant, indiquer les données d'identification suite à l'avenant.</t>
  </si>
  <si>
    <t>Tarif de référence indiqué dans les conditions particulières du contrat
(c€/kWh PCS hors taxe)</t>
  </si>
  <si>
    <t>Capacité maximale de production de l’installation indiquée dans les conditions particulières du contrat
(m3(n)/h)</t>
  </si>
  <si>
    <t>(A compléter en utilisant le menu déroulant)</t>
  </si>
  <si>
    <t>(oui/non)</t>
  </si>
  <si>
    <t>Numéro Siret indiqué dans les conditions particulières du contrat</t>
  </si>
  <si>
    <t>Adresse indiquée dans les conditions particulières du contrat</t>
  </si>
  <si>
    <t>Nom indiqué dans les conditions particulières du contrat</t>
  </si>
  <si>
    <t>Capacité maximale de production de l’installation
(4)</t>
  </si>
  <si>
    <t>Filière
(3)</t>
  </si>
  <si>
    <t>Date de prise d'effet du contrat d'achat
(2)</t>
  </si>
  <si>
    <t>Contrat ayant pris effet
(2)</t>
  </si>
  <si>
    <t>Identification de l'installation de production de biométhane
(1)</t>
  </si>
  <si>
    <t>Dispositions relatives à la couverture risque/prix</t>
  </si>
  <si>
    <t>Arrêté du 13 décembre 2021 (Art. 1er 1° : méthanisation hors matières STEP)</t>
  </si>
  <si>
    <t>Arrêté du 13 décembre 2021 (Art. 1er 2° : méthanisation y compris matières STEP)</t>
  </si>
  <si>
    <t>Arrêté du 13 décembre 2021 (Art. 1er 3° : ISDND)</t>
  </si>
  <si>
    <t>Autres fournisseurs avec lesquels le déclarant est lié (2)</t>
  </si>
  <si>
    <t>(2) -  Deux fournisseurs de gaz naturel sont réputés liés :
1° Soit lorsque l'un détient directement ou indirectement la majorité du capital social de l'autre ou y exerce en fait le pouvoir de décision ;
2° Soit lorsqu'ils sont placés l'un et l'autre sous le contrôle d'une même tierce entreprise qui détient directement ou indirectement la majorité du capital social de chacun ou y exerce en fait le pouvoir de décision.</t>
  </si>
  <si>
    <t>Production annuelle prévisionnelle
(5)</t>
  </si>
  <si>
    <t>Tarif de référence
(6)</t>
  </si>
  <si>
    <t>Production annuelle prévisionnelle de l’installation indiquée dans les conditions particulières du contrat pour les nouveaux contrats BI2021 (GWh PCS/an)</t>
  </si>
  <si>
    <t>(5) - Si la production annuelle prévisionnelle a été modifiée par avenant, indiquer la valeur suite à l'avenant.</t>
  </si>
  <si>
    <t>(6) - Si le tarif de référence a été modifié par avenant, indiquer la valeur suite à l'avenant.</t>
  </si>
  <si>
    <t>Couverture</t>
  </si>
  <si>
    <t>Autres dispositions prises pour couvrir les besions d'approvisionnement en gaz naturel et le risque de prix</t>
  </si>
  <si>
    <t>Code postal de l'adresse indiquée dans les conditions particulières du contrat</t>
  </si>
  <si>
    <t>(7) - Maximum des  ventes contractualisées par le fournisseur hors clients finals au PEG, de manière ferme ou optionnelle, pour le jour indiqué plus haut - Contrats d'ores et déjà signés.</t>
  </si>
  <si>
    <t>(14) - Maximum des achats contractualisés par le fournisseur au PEG, de manière ferme ou optionnelle, pour le jour indiqué plus haut - Contrats d'ores et déjà signés.</t>
  </si>
  <si>
    <t>Volume total du contrat en 2024</t>
  </si>
  <si>
    <t>(7) - Maximum des  ventes contractualisées par le fournisseur hors clients finals au PEG, de manière ferme ou optionnelle - Contrats d'ores et déjà signés.</t>
  </si>
  <si>
    <t>(13) - Maximum des achats contractualisées par le fournisseur au PEG, de manière ferme ou optionnelle - Contrats d'ores et déjà signés.</t>
  </si>
  <si>
    <t>(17) - Estimation des volumes transportés.</t>
  </si>
  <si>
    <t>(10) - Approvisionnement envisagé.</t>
  </si>
  <si>
    <t>(15) - Estimation des volumes transportés.</t>
  </si>
  <si>
    <t>(8) - Approvisionnement envisagé.</t>
  </si>
  <si>
    <t>(1) - Si oui, veuillez préciser.</t>
  </si>
  <si>
    <t>Virtualys</t>
  </si>
  <si>
    <t>Taisnières B</t>
  </si>
  <si>
    <t>Volume total du contrat en 2025</t>
  </si>
  <si>
    <t>Au
Au 31/12/2025</t>
  </si>
  <si>
    <t>Dénomination sociale de la société</t>
  </si>
  <si>
    <t>Nous vous rappelons que vous êtes tenus, en application de l’article R443-7 du code de l'énergie, de nous informer de toute modification substantielle des conditions de votre activité. En particulier, vous devez nous informer de tout changement de la composition de votre actionnariat de référence, de votre adresse ou de votre raison sociale. Pour ce faire, nous vous invitons à utiliser cette rubrique ou à nous faire parvenir un courrier à l'adresse suivante : Mme Raphaële Rousseaud, Ministère de la transition écologique et de la cohésion des territoires, DGEC/Bureau des marchés du gaz , Tour Séquoia, 92055 La Défense Cedex.</t>
  </si>
  <si>
    <t>10. PEG : Volumes échangés par les fournisseurs et/ou consommateurs autorisés à l'achat et la vente au PEG.</t>
  </si>
  <si>
    <t>FSRU Le Havre</t>
  </si>
  <si>
    <t>P1 : Dunkerque (Franpipe)</t>
  </si>
  <si>
    <t>P4 : Terminaux de Fos (Tonkin/Cavaou)</t>
  </si>
  <si>
    <t>P5 : Terminal de Montoir-de-Bretagne</t>
  </si>
  <si>
    <t>P6 : Terminal de Dunkerque</t>
  </si>
  <si>
    <t>P11 : Terminal du Havre</t>
  </si>
  <si>
    <t>Dunkerque (Franpipe)</t>
  </si>
  <si>
    <t>Terminaux de Fos</t>
  </si>
  <si>
    <t>Terminal de Dunkerque</t>
  </si>
  <si>
    <t>Terminal du Havre</t>
  </si>
  <si>
    <t>Terminal de Montoir</t>
  </si>
  <si>
    <t>Arrêté du 10 juin 2023 (Art. 1er 1° : méthanisation hors matières STEP)</t>
  </si>
  <si>
    <t>Arrêté du 10 juin 2023 (Art. 1er 2° : méthanisation y compris matières STEP)</t>
  </si>
  <si>
    <t>Arrêté du 10 juin 2023 (Art. 1er 3° : ISDND)</t>
  </si>
  <si>
    <t>Consommation des sites industriels</t>
  </si>
  <si>
    <t>(4) - Les colonnes "volume moyen par mois" sont à remplir uniquement si le contrat prévoit une différenciation des volumes en fonction du mois de l'année. On indiquera dans ce cas les volumes moyens prévus pour l'année 2024 et le début de l’année 2025(en TWh)</t>
  </si>
  <si>
    <t>Volume journalier maximal prévu par le contrat en 2024 (3)</t>
  </si>
  <si>
    <t>Volume journalier minimal prévu par le contrat en 2024</t>
  </si>
  <si>
    <t>Volume mensuel minimal prévu par le contrat en 2024</t>
  </si>
  <si>
    <t>(3) – Le  "volume journalier maximal prévu par le contrat" se réfère au volume quotidien maximal prévu par le contrat pour l'année 2024 (en GWh/j), pouvant être mobilisé par exemple en cas de situation exceptionnelle.</t>
  </si>
  <si>
    <t>(2) – Les "volumes annuels" se réfèrent aux volumes nominaux annuels prévus par les contrats (en TWh), le cas échéant jusqu'en 2034 pour les contrats de plus d'un an.</t>
  </si>
  <si>
    <t>3. Bilan année du 01/04/2024 au 31/03/2025</t>
  </si>
  <si>
    <t>Demande lors de la période du 01/04/2024 au 31/03/2025</t>
  </si>
  <si>
    <r>
      <t>(1) - Les données déclarées correspondent aux volumes de gaz effectivement consommés, injectés ou échangés entre le 1</t>
    </r>
    <r>
      <rPr>
        <vertAlign val="superscript"/>
        <sz val="10"/>
        <rFont val="Calibri"/>
        <family val="2"/>
        <charset val="1"/>
      </rPr>
      <t xml:space="preserve">er </t>
    </r>
    <r>
      <rPr>
        <sz val="10"/>
        <rFont val="Calibri"/>
        <family val="2"/>
      </rPr>
      <t>avril 2024 et le 31 mars 2025.</t>
    </r>
  </si>
  <si>
    <t>(4) - Volumes vendus au PEG hors clients finals par le fournisseur dans le cadre de contrats de vente ou de couverture passés avant le 1er novembre 2024.</t>
  </si>
  <si>
    <t>(6) - Volumes achetés au PEG dans le cadre de contrats de vente ou de couverture passés avant le 1er novembre 2024.</t>
  </si>
  <si>
    <t>4. Bilan hiver 2024-2025- Période du 1er novembre 2024 au 31 mars 2025</t>
  </si>
  <si>
    <t>Demande lors de la période du 01/11/2024  au 31/03/2025</t>
  </si>
  <si>
    <t>(1) - Les données déclarées correspondent aux volumes de gaz effectivement consommés, injectés ou échangés entre le 1er novembre 2023  et le 31 mars 2025.</t>
  </si>
  <si>
    <t>5. Recours à des approvisionnements complémentaires : onglet à renseigner si vous avez eu recours à un scenario particulier au cours de l’année 2024-2025 , lors de la pointe de froid, ou suite à une rupture d’approvisionnement de l’un de vos fournisseurs.</t>
  </si>
  <si>
    <t>Nov. 2024-Avril 2025</t>
  </si>
  <si>
    <t>6. Année moyenne - Période du 1er avril 2025 au 31 mars 2026</t>
  </si>
  <si>
    <t>Consommation annuelle de référence de l’ensemble des clients constatée au 1er avril 2024 (GWh)</t>
  </si>
  <si>
    <t>Consommation annuelle de référence de l’ensemble des clients estimée au 1er octobre 2025 (GWh)</t>
  </si>
  <si>
    <t>(1) - Les données déclarées correspondent aux éléments estimés par le fournisseur sur la période du 1er avril 2025 au 31 mars 2026.</t>
  </si>
  <si>
    <t>(6) - Estimation des ventes hors clients finals au PEG dans le cadre de contrats de vente ou de couverture dont la signature est envisagée entre le 1er avril et le 1er novembre 2025.</t>
  </si>
  <si>
    <t>(7) - Estimation des ventes hors clients finals au PEG non contractualisées avant le 1er novembre 2025.</t>
  </si>
  <si>
    <t>(13) - Estimation des achats dans le cadre de contrats de vente ou de couverture dont la signature est envisagée entre le 1er avril et le 1er novembre 2025.</t>
  </si>
  <si>
    <t>(14) - Estimation des achats au PEG non contractualisés avant le 1er novembre 2025.</t>
  </si>
  <si>
    <t>7. Hiver moyen - Période du 1er novembre 2025 au 31 mars 2026</t>
  </si>
  <si>
    <t>(1) - Les données déclarées sont fondées sur les éléments contractualisés par le fournisseur au 1er avril 2025.</t>
  </si>
  <si>
    <t>(2) - Les données déclarées correspondent aux éléments estimés par le fournisseur au 1er novembre 2025.</t>
  </si>
  <si>
    <t>(3) - Les données déclarées correspondent aux éléments estimés par le fournisseur au 1er novembre 2025.</t>
  </si>
  <si>
    <t>(8) - Estimation des ventes hors clients finals au PEG dans le cadre de contrats de vente ou de couverture dont la signature est envisagée entre le 1er avril et le 1er novembre 2025.</t>
  </si>
  <si>
    <t>(9) - Estimation des ventes hors clients finals au PEG non contractualisées avant le 1er novembre 2025.</t>
  </si>
  <si>
    <t>(15) - Estimation des achats dans le cadre de contrats de vente ou de couverture dont la signature est envisagée entre le 1er avril et le 1er novembre 2025.</t>
  </si>
  <si>
    <t>(16) - Estimation des achats au PEG non contractualisés avant le 1er novembre 2025.</t>
  </si>
  <si>
    <t>8. Hiver froid au risque 2 % - Période du 1er novembre 2025 au 31 mars 2026</t>
  </si>
  <si>
    <t>(8) - Estimation des  ventes maximales contractualisées par le fournisseur hors clients finals au PEG, de manière ferme ou optionnelle - Contrats dont la signature est envisagée entre le 1er avril et le 1er novembre 2025.</t>
  </si>
  <si>
    <t>(9) - Estimation des  ventes maximales contractualisées par le fournisseur hors clients finals au PEG, de manière ferme ou optionnelle - Contrats dont la signature est envisagée après 1er novembre 2025.</t>
  </si>
  <si>
    <t>(14) - Estimation des achats maximaux contractualisées par le fournisseur au PEG, de manière ferme ou optionnelle - Contrats dont la signature est envisagée entre le 1er avril et le 1er novembre 2025.</t>
  </si>
  <si>
    <t>(15) - Estimation des achats maximaux contractualisées par le fournisseur au PEG, de manière ferme ou optionnelle - Contrats dont la signature est envisagée après le 1er novembre 2025.</t>
  </si>
  <si>
    <t>9. Prévision pointe 2 % 2025-2026</t>
  </si>
  <si>
    <t>La pointe doit être évaluée pour le 2 janvier 2026 à l'aide de la méthodologie prévue par la réglementation applicable (Arrêté du 16 juin 2014).</t>
  </si>
  <si>
    <t>Consommation annuelle de référence de l’ensemble des clients en cas de contrainte de froid extrême estimée au 31 octobre 2025 (GWh)</t>
  </si>
  <si>
    <t>(3) - Les données déclarées sont fondées sur les éléments contractualisés par le fournisseur au 1er novembre 2025.</t>
  </si>
  <si>
    <t>(8) - Estimation des  ventes maximales contractualisées par le fournisseur hors clients finals au PEG, de manière ferme ou optionnelle, pour le jour indiqué plus haut - Contrats dont la signature est envisagée entre le 1er avril et le 1er novembre 2025.</t>
  </si>
  <si>
    <t>(9) - Estimation des  ventes maximales contractualisées par le fournisseur hors clients finals au PEG, de manière ferme ou optionnelle, pour le jour indiqué plus haut - Contrats dont la signature est envisagée après 1er novembre 2025.</t>
  </si>
  <si>
    <t>(15) - Estimation des achats maximaux contractualisées par le fournisseur au PEG, de manière ferme ou optionnelle, pour le jour indiqué plus haut - Contrats dont la signature est envisagée entre le 1er avril et le 1er novembre 2025.</t>
  </si>
  <si>
    <t>(16) - Estimation des achats maximaux contractualisées par le fournisseur au PEG, de manière ferme ou optionnelle, pour le jour indiqué plus haut - Contrats dont la signature est envisagée après 1er novembre 2025.</t>
  </si>
  <si>
    <t>Volumes constatés en 2024 (TWh)</t>
  </si>
  <si>
    <t>Volumes commercialisés en 2024-2025 (TWh)</t>
  </si>
  <si>
    <t>Volumes prévisionnels 2025-2026 (TWh)</t>
  </si>
  <si>
    <t>Volume total du contrat en 2026</t>
  </si>
  <si>
    <t>Au 
31/12/2024</t>
  </si>
  <si>
    <t>Au
Au 31/12/2026</t>
  </si>
  <si>
    <t>Au 31/12/2027</t>
  </si>
  <si>
    <t>12. Bilan de l'ensemble des contrats d'achat de biométhane en cours à la date du 31 décembre 2024</t>
  </si>
  <si>
    <t>Contrats d'obligation d'achat de biométhane en cours à la date du 31 décembre 2024</t>
  </si>
  <si>
    <r>
      <t xml:space="preserve">Quelle que soit votre activité, veuillez remplir l’onglet « 1.Identification ».
1) Si vous détenez une autorisation de fourniture de gaz naturel aux clients finals : vous devez renseigner les onglets « 2.Approvisionnements », «3. Bilan 2024-2025 », « 4.Bilan hiver 2024-2025 », « 6.Prev.année moyenne 2025-2026», « 7.Prev. hiver moyen 2025-2026 » , « 8. Prev. hiver 2 % 2025-2026 », « 9. Prev. pointe au risque 2 % hiver 2024-2025 »  et le cas échéant, l’onglet « 5. recours complémentaires si vous avez eu recours à un scénario particulier lors de la pointe de froid, ou suite à une rupture d’approvisionnement de l’un de vos fournisseurs.
2) Si vous ne vendez pas de gaz à un client final et ne commercialisez du gaz qu’à des fournisseurs :Vous devez remplir l’onglet « 2.Approvisionnements ». Pour les onglets«3. Bilan 2024-2025 », « 4.Bilan hiver 2024-2025 », « 6.Prev.année moyenne 2025-2026 », « 7.Prev. hiver moyen 2025-2026 » , « 8. Prev. Hiver 2 % 2025-2026», « 9. pointe 2 % hiver 2024-2025 », mais uniquement les lignes concernant les achats et les ventes pour cette catégorie de clients ;. </t>
    </r>
    <r>
      <rPr>
        <u/>
        <sz val="11"/>
        <color rgb="FF000000"/>
        <rFont val="Cambria"/>
        <family val="1"/>
      </rPr>
      <t>Si votre activité se limite à du trading sur le PEG</t>
    </r>
    <r>
      <rPr>
        <sz val="11"/>
        <color indexed="8"/>
        <rFont val="Cambria"/>
        <family val="1"/>
      </rPr>
      <t> : vous devez renseigner l’onglet « 10.PEG ».
3) Si vous êtes un industriel et détenez une autorisation d’achat/revente de gaz aux PEGs pour les besoins de votre activité, au titre de l’article R443-4 du code de l’énergie :Vous devez remplir l’onglet « 10.PEGs » en précisant la part de votre approvisionnement assurée par d’autres fournisseurs.
4) Si vous détenez une autorisation de fourniture de GNL par camions ou par voie maritime (navires souteurs)Vous devez remplir l’onglet « 11.GNL porté ou par voie maritime".
5) Si vous détenez une autorisation au titre de l'achat de biométhane vous devez remplir l'onglet "12. achats de biométhane".</t>
    </r>
  </si>
  <si>
    <t>Volume moyen par mois prévu par le contrat, si le contrat identifie des volumes mensuels
(pour l'année 2024 et début 2025)  (4)</t>
  </si>
  <si>
    <t>Consommation annuelle de référence de l’ensemble des clients en cas de contrainte de froid extrême constatée au 1er avril 2025 (GWh)</t>
  </si>
  <si>
    <t>Contact pour les besoins administratifs (possibilité d'indiquer plusieurs contacts)</t>
  </si>
  <si>
    <t>Nom</t>
  </si>
  <si>
    <t>E-mail</t>
  </si>
  <si>
    <t>Téléphone</t>
  </si>
  <si>
    <t>Contact en cas de crise (possibilité d'indiquer plusieurs contacts)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</si>
</sst>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_-;_-@_-"/>
    <numFmt numFmtId="165" formatCode="0.0"/>
    <numFmt numFmtId="166" formatCode="0_ ;[Red]\-0,"/>
    <numFmt numFmtId="167" formatCode="0.000"/>
  </numFmts>
  <fonts count="42">
    <font>
      <sz val="10"/>
      <name val="Arial"/>
      <family val="2"/>
      <charset val="1"/>
    </font>
    <font>
      <sz val="10"/>
      <name val="Arial"/>
    </font>
    <font>
      <b/>
      <sz val="20"/>
      <name val="Calibri"/>
      <family val="2"/>
    </font>
    <font>
      <b/>
      <sz val="14"/>
      <name val="Calibri"/>
      <family val="2"/>
      <charset val="1"/>
    </font>
    <font>
      <b/>
      <sz val="16"/>
      <name val="Calibri"/>
      <family val="2"/>
      <charset val="1"/>
    </font>
    <font>
      <sz val="11"/>
      <color indexed="8"/>
      <name val="Cambria"/>
      <family val="1"/>
    </font>
    <font>
      <b/>
      <sz val="12"/>
      <color indexed="8"/>
      <name val="Liberation Sans;Arial"/>
      <family val="2"/>
      <charset val="1"/>
    </font>
    <font>
      <b/>
      <u/>
      <sz val="12"/>
      <color indexed="8"/>
      <name val="Liberation Sans;Arial"/>
      <family val="2"/>
      <charset val="1"/>
    </font>
    <font>
      <b/>
      <sz val="10"/>
      <name val="Calibri"/>
      <family val="2"/>
    </font>
    <font>
      <sz val="10"/>
      <name val="Calibri"/>
      <family val="2"/>
    </font>
    <font>
      <b/>
      <sz val="10"/>
      <name val="Arial"/>
      <family val="2"/>
    </font>
    <font>
      <b/>
      <u/>
      <sz val="10"/>
      <name val="Calibri"/>
      <family val="2"/>
      <charset val="1"/>
    </font>
    <font>
      <sz val="10"/>
      <color indexed="8"/>
      <name val="Calibri"/>
      <family val="2"/>
    </font>
    <font>
      <b/>
      <i/>
      <sz val="10"/>
      <name val="Calibri"/>
      <family val="2"/>
      <charset val="1"/>
    </font>
    <font>
      <i/>
      <sz val="10"/>
      <name val="Calibri"/>
      <family val="2"/>
      <charset val="1"/>
    </font>
    <font>
      <b/>
      <i/>
      <sz val="10"/>
      <color indexed="9"/>
      <name val="Calibri"/>
      <family val="2"/>
      <charset val="1"/>
    </font>
    <font>
      <i/>
      <sz val="10"/>
      <color indexed="9"/>
      <name val="Calibri"/>
      <family val="2"/>
      <charset val="1"/>
    </font>
    <font>
      <b/>
      <sz val="10"/>
      <color indexed="9"/>
      <name val="Calibri"/>
      <family val="2"/>
    </font>
    <font>
      <sz val="10"/>
      <color indexed="9"/>
      <name val="Calibri"/>
      <family val="2"/>
    </font>
    <font>
      <vertAlign val="superscript"/>
      <sz val="10"/>
      <name val="Calibri"/>
      <family val="2"/>
      <charset val="1"/>
    </font>
    <font>
      <b/>
      <i/>
      <sz val="10"/>
      <color indexed="9"/>
      <name val="Calibri"/>
      <family val="2"/>
    </font>
    <font>
      <i/>
      <sz val="10"/>
      <color indexed="9"/>
      <name val="Calibri"/>
      <family val="2"/>
    </font>
    <font>
      <b/>
      <sz val="10"/>
      <color indexed="8"/>
      <name val="Calibri"/>
      <family val="2"/>
      <charset val="1"/>
    </font>
    <font>
      <i/>
      <sz val="10"/>
      <name val="Arial"/>
      <family val="2"/>
    </font>
    <font>
      <b/>
      <i/>
      <sz val="10"/>
      <name val="Calibri"/>
      <family val="2"/>
    </font>
    <font>
      <sz val="10"/>
      <name val="Arial"/>
      <family val="2"/>
      <charset val="1"/>
    </font>
    <font>
      <sz val="11"/>
      <name val="Calibri"/>
      <family val="2"/>
    </font>
    <font>
      <b/>
      <sz val="11"/>
      <name val="Calibri"/>
      <family val="2"/>
    </font>
    <font>
      <sz val="8"/>
      <name val="Calibri"/>
      <family val="2"/>
    </font>
    <font>
      <b/>
      <sz val="11"/>
      <color indexed="54"/>
      <name val="Calibri"/>
      <family val="2"/>
    </font>
    <font>
      <sz val="10"/>
      <name val="Arial"/>
      <family val="2"/>
    </font>
    <font>
      <sz val="10"/>
      <name val="Calibri"/>
      <family val="2"/>
      <charset val="1"/>
    </font>
    <font>
      <b/>
      <sz val="10"/>
      <name val="Calibri"/>
      <family val="2"/>
      <charset val="1"/>
    </font>
    <font>
      <sz val="10"/>
      <color rgb="FFFF0000"/>
      <name val="Calibri"/>
      <family val="2"/>
    </font>
    <font>
      <sz val="11"/>
      <color rgb="FF44546A"/>
      <name val="Wingdings"/>
      <charset val="2"/>
    </font>
    <font>
      <sz val="12"/>
      <color rgb="FF44546A"/>
      <name val="Wingdings"/>
      <charset val="2"/>
    </font>
    <font>
      <sz val="12"/>
      <color rgb="FF44546A"/>
      <name val="Calibri"/>
      <family val="2"/>
    </font>
    <font>
      <sz val="10"/>
      <color theme="1"/>
      <name val="Arial"/>
      <family val="2"/>
      <charset val="1"/>
    </font>
    <font>
      <sz val="10"/>
      <name val="Calibri"/>
      <family val="2"/>
      <scheme val="minor"/>
    </font>
    <font>
      <sz val="8"/>
      <color rgb="FF000000"/>
      <name val="Segoe UI"/>
      <family val="2"/>
    </font>
    <font>
      <u/>
      <sz val="11"/>
      <color rgb="FF000000"/>
      <name val="Cambria"/>
      <family val="1"/>
    </font>
    <font>
      <b/>
      <sz val="10"/>
      <name val="Arial"/>
      <family val="2"/>
      <charset val="1"/>
    </font>
  </fonts>
  <fills count="32">
    <fill>
      <patternFill patternType="none"/>
    </fill>
    <fill>
      <patternFill patternType="gray125"/>
    </fill>
    <fill>
      <patternFill patternType="solid">
        <fgColor indexed="26"/>
        <bgColor indexed="9"/>
      </patternFill>
    </fill>
    <fill>
      <patternFill patternType="solid">
        <fgColor indexed="45"/>
        <bgColor indexed="29"/>
      </patternFill>
    </fill>
    <fill>
      <patternFill patternType="solid">
        <fgColor indexed="9"/>
        <bgColor indexed="26"/>
      </patternFill>
    </fill>
    <fill>
      <patternFill patternType="solid">
        <fgColor indexed="51"/>
        <bgColor indexed="13"/>
      </patternFill>
    </fill>
    <fill>
      <patternFill patternType="solid">
        <fgColor indexed="52"/>
        <bgColor indexed="51"/>
      </patternFill>
    </fill>
    <fill>
      <patternFill patternType="solid">
        <fgColor indexed="24"/>
        <bgColor indexed="46"/>
      </patternFill>
    </fill>
    <fill>
      <patternFill patternType="solid">
        <fgColor indexed="50"/>
        <bgColor indexed="51"/>
      </patternFill>
    </fill>
    <fill>
      <patternFill patternType="solid">
        <fgColor indexed="22"/>
        <bgColor indexed="31"/>
      </patternFill>
    </fill>
    <fill>
      <patternFill patternType="solid">
        <fgColor indexed="42"/>
        <bgColor indexed="27"/>
      </patternFill>
    </fill>
    <fill>
      <patternFill patternType="solid">
        <fgColor indexed="19"/>
        <bgColor indexed="23"/>
      </patternFill>
    </fill>
    <fill>
      <patternFill patternType="solid">
        <fgColor indexed="46"/>
        <bgColor indexed="24"/>
      </patternFill>
    </fill>
    <fill>
      <patternFill patternType="solid">
        <fgColor indexed="44"/>
        <bgColor indexed="31"/>
      </patternFill>
    </fill>
    <fill>
      <patternFill patternType="solid">
        <fgColor indexed="48"/>
        <bgColor indexed="30"/>
      </patternFill>
    </fill>
    <fill>
      <patternFill patternType="solid">
        <fgColor indexed="23"/>
        <bgColor indexed="55"/>
      </patternFill>
    </fill>
    <fill>
      <patternFill patternType="solid">
        <fgColor indexed="43"/>
        <bgColor indexed="26"/>
      </patternFill>
    </fill>
    <fill>
      <patternFill patternType="solid">
        <fgColor indexed="31"/>
        <bgColor indexed="22"/>
      </patternFill>
    </fill>
    <fill>
      <patternFill patternType="solid">
        <fgColor indexed="56"/>
        <bgColor indexed="62"/>
      </patternFill>
    </fill>
    <fill>
      <patternFill patternType="solid">
        <fgColor indexed="49"/>
        <bgColor indexed="40"/>
      </patternFill>
    </fill>
    <fill>
      <patternFill patternType="solid">
        <fgColor indexed="40"/>
        <bgColor indexed="49"/>
      </patternFill>
    </fill>
    <fill>
      <patternFill patternType="solid">
        <fgColor indexed="27"/>
        <bgColor indexed="41"/>
      </patternFill>
    </fill>
    <fill>
      <patternFill patternType="solid">
        <fgColor indexed="13"/>
        <bgColor indexed="34"/>
      </patternFill>
    </fill>
    <fill>
      <patternFill patternType="solid">
        <fgColor indexed="55"/>
        <bgColor indexed="23"/>
      </patternFill>
    </fill>
    <fill>
      <patternFill patternType="solid">
        <fgColor indexed="51"/>
        <bgColor indexed="52"/>
      </patternFill>
    </fill>
    <fill>
      <patternFill patternType="solid">
        <fgColor theme="0"/>
        <bgColor indexed="51"/>
      </patternFill>
    </fill>
    <fill>
      <patternFill patternType="solid">
        <fgColor rgb="FF92D050"/>
        <bgColor indexed="64"/>
      </patternFill>
    </fill>
    <fill>
      <patternFill patternType="solid">
        <fgColor rgb="FFFF9999"/>
        <bgColor indexed="27"/>
      </patternFill>
    </fill>
    <fill>
      <patternFill patternType="solid">
        <fgColor rgb="FFFF9999"/>
        <bgColor indexed="64"/>
      </patternFill>
    </fill>
    <fill>
      <patternFill patternType="solid">
        <fgColor theme="5"/>
        <bgColor indexed="51"/>
      </patternFill>
    </fill>
    <fill>
      <patternFill patternType="solid">
        <fgColor rgb="FFFFFF00"/>
        <bgColor indexed="64"/>
      </patternFill>
    </fill>
    <fill>
      <patternFill patternType="solid">
        <fgColor theme="4" tint="0.59999389629810485"/>
        <bgColor indexed="64"/>
      </patternFill>
    </fill>
  </fills>
  <borders count="152">
    <border>
      <left/>
      <right/>
      <top/>
      <bottom/>
      <diagonal/>
    </border>
    <border>
      <left style="thin">
        <color indexed="48"/>
      </left>
      <right style="thin">
        <color indexed="48"/>
      </right>
      <top style="thin">
        <color indexed="48"/>
      </top>
      <bottom style="thin">
        <color indexed="4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bottom/>
      <diagonal/>
    </border>
    <border>
      <left style="thin">
        <color indexed="8"/>
      </left>
      <right/>
      <top/>
      <bottom style="hair">
        <color indexed="8"/>
      </bottom>
      <diagonal/>
    </border>
    <border>
      <left style="thin">
        <color indexed="8"/>
      </left>
      <right/>
      <top style="thin">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medium">
        <color indexed="8"/>
      </left>
      <right/>
      <top style="medium">
        <color indexed="8"/>
      </top>
      <bottom/>
      <diagonal/>
    </border>
    <border>
      <left/>
      <right style="medium">
        <color indexed="8"/>
      </right>
      <top style="medium">
        <color indexed="8"/>
      </top>
      <bottom/>
      <diagonal/>
    </border>
    <border>
      <left style="double">
        <color indexed="8"/>
      </left>
      <right style="double">
        <color indexed="8"/>
      </right>
      <top style="double">
        <color indexed="8"/>
      </top>
      <bottom style="double">
        <color indexed="8"/>
      </bottom>
      <diagonal/>
    </border>
    <border>
      <left/>
      <right style="double">
        <color indexed="8"/>
      </right>
      <top/>
      <bottom/>
      <diagonal/>
    </border>
    <border>
      <left/>
      <right style="medium">
        <color indexed="8"/>
      </right>
      <top style="medium">
        <color indexed="8"/>
      </top>
      <bottom style="hair">
        <color indexed="8"/>
      </bottom>
      <diagonal/>
    </border>
    <border>
      <left/>
      <right/>
      <top/>
      <bottom style="hair">
        <color indexed="8"/>
      </bottom>
      <diagonal/>
    </border>
    <border>
      <left/>
      <right style="medium">
        <color indexed="8"/>
      </right>
      <top/>
      <bottom style="medium">
        <color indexed="8"/>
      </bottom>
      <diagonal/>
    </border>
    <border>
      <left/>
      <right style="medium">
        <color indexed="8"/>
      </right>
      <top style="hair">
        <color indexed="8"/>
      </top>
      <bottom style="medium">
        <color indexed="8"/>
      </bottom>
      <diagonal/>
    </border>
    <border>
      <left/>
      <right style="medium">
        <color indexed="8"/>
      </right>
      <top/>
      <bottom/>
      <diagonal/>
    </border>
    <border>
      <left style="hair">
        <color indexed="8"/>
      </left>
      <right style="medium">
        <color indexed="8"/>
      </right>
      <top style="medium">
        <color indexed="8"/>
      </top>
      <bottom style="hair">
        <color indexed="8"/>
      </bottom>
      <diagonal/>
    </border>
    <border>
      <left/>
      <right style="medium">
        <color indexed="8"/>
      </right>
      <top style="medium">
        <color indexed="8"/>
      </top>
      <bottom style="thin">
        <color indexed="8"/>
      </bottom>
      <diagonal/>
    </border>
    <border>
      <left style="hair">
        <color indexed="8"/>
      </left>
      <right style="medium">
        <color indexed="8"/>
      </right>
      <top style="thin">
        <color indexed="8"/>
      </top>
      <bottom style="hair">
        <color indexed="8"/>
      </bottom>
      <diagonal/>
    </border>
    <border>
      <left style="hair">
        <color indexed="8"/>
      </left>
      <right style="medium">
        <color indexed="8"/>
      </right>
      <top style="thin">
        <color indexed="8"/>
      </top>
      <bottom style="medium">
        <color indexed="8"/>
      </bottom>
      <diagonal/>
    </border>
    <border>
      <left/>
      <right/>
      <top style="medium">
        <color indexed="8"/>
      </top>
      <bottom/>
      <diagonal/>
    </border>
    <border>
      <left style="hair">
        <color indexed="8"/>
      </left>
      <right style="hair">
        <color indexed="8"/>
      </right>
      <top style="hair">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right style="thin">
        <color indexed="8"/>
      </right>
      <top/>
      <bottom style="thin">
        <color indexed="8"/>
      </bottom>
      <diagonal/>
    </border>
    <border>
      <left/>
      <right style="thin">
        <color indexed="8"/>
      </right>
      <top style="thin">
        <color indexed="8"/>
      </top>
      <bottom/>
      <diagonal/>
    </border>
    <border>
      <left/>
      <right/>
      <top style="medium">
        <color indexed="8"/>
      </top>
      <bottom style="medium">
        <color indexed="8"/>
      </bottom>
      <diagonal/>
    </border>
    <border>
      <left style="medium">
        <color indexed="8"/>
      </left>
      <right style="hair">
        <color indexed="8"/>
      </right>
      <top/>
      <bottom style="medium">
        <color indexed="8"/>
      </bottom>
      <diagonal/>
    </border>
    <border>
      <left style="thin">
        <color indexed="8"/>
      </left>
      <right/>
      <top style="medium">
        <color indexed="8"/>
      </top>
      <bottom style="thin">
        <color indexed="8"/>
      </bottom>
      <diagonal/>
    </border>
    <border>
      <left style="medium">
        <color indexed="8"/>
      </left>
      <right style="medium">
        <color indexed="8"/>
      </right>
      <top/>
      <bottom/>
      <diagonal/>
    </border>
    <border>
      <left style="medium">
        <color indexed="8"/>
      </left>
      <right style="medium">
        <color indexed="8"/>
      </right>
      <top/>
      <bottom style="hair">
        <color indexed="8"/>
      </bottom>
      <diagonal/>
    </border>
    <border>
      <left style="double">
        <color indexed="8"/>
      </left>
      <right style="double">
        <color indexed="8"/>
      </right>
      <top/>
      <bottom style="double">
        <color indexed="8"/>
      </bottom>
      <diagonal/>
    </border>
    <border>
      <left/>
      <right/>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indexed="8"/>
      </right>
      <top style="medium">
        <color indexed="8"/>
      </top>
      <bottom style="medium">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medium">
        <color indexed="8"/>
      </left>
      <right/>
      <top/>
      <bottom style="medium">
        <color indexed="8"/>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style="medium">
        <color indexed="64"/>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bottom style="medium">
        <color indexed="64"/>
      </bottom>
      <diagonal/>
    </border>
    <border>
      <left style="medium">
        <color indexed="64"/>
      </left>
      <right style="thin">
        <color indexed="8"/>
      </right>
      <top/>
      <bottom/>
      <diagonal/>
    </border>
    <border>
      <left style="medium">
        <color indexed="64"/>
      </left>
      <right style="thin">
        <color indexed="8"/>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hair">
        <color indexed="8"/>
      </left>
      <right style="hair">
        <color indexed="8"/>
      </right>
      <top/>
      <bottom style="hair">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hair">
        <color indexed="8"/>
      </bottom>
      <diagonal/>
    </border>
    <border>
      <left style="medium">
        <color indexed="8"/>
      </left>
      <right style="medium">
        <color indexed="8"/>
      </right>
      <top style="hair">
        <color indexed="8"/>
      </top>
      <bottom style="medium">
        <color indexed="8"/>
      </bottom>
      <diagonal/>
    </border>
    <border>
      <left style="medium">
        <color indexed="8"/>
      </left>
      <right/>
      <top style="hair">
        <color indexed="8"/>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right/>
      <top/>
      <bottom style="thin">
        <color indexed="8"/>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medium">
        <color indexed="8"/>
      </top>
      <bottom style="thin">
        <color indexed="8"/>
      </bottom>
      <diagonal/>
    </border>
    <border>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style="medium">
        <color indexed="64"/>
      </left>
      <right style="medium">
        <color indexed="64"/>
      </right>
      <top style="medium">
        <color indexed="8"/>
      </top>
      <bottom style="medium">
        <color indexed="64"/>
      </bottom>
      <diagonal/>
    </border>
    <border>
      <left style="medium">
        <color indexed="8"/>
      </left>
      <right/>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hair">
        <color indexed="8"/>
      </left>
      <right/>
      <top/>
      <bottom/>
      <diagonal/>
    </border>
    <border>
      <left style="medium">
        <color indexed="64"/>
      </left>
      <right style="medium">
        <color indexed="8"/>
      </right>
      <top style="medium">
        <color indexed="64"/>
      </top>
      <bottom style="thin">
        <color indexed="8"/>
      </bottom>
      <diagonal/>
    </border>
    <border>
      <left/>
      <right style="medium">
        <color indexed="8"/>
      </right>
      <top style="medium">
        <color indexed="64"/>
      </top>
      <bottom style="thin">
        <color indexed="8"/>
      </bottom>
      <diagonal/>
    </border>
    <border>
      <left style="medium">
        <color indexed="64"/>
      </left>
      <right style="medium">
        <color indexed="8"/>
      </right>
      <top style="medium">
        <color indexed="8"/>
      </top>
      <bottom style="thin">
        <color indexed="8"/>
      </bottom>
      <diagonal/>
    </border>
    <border>
      <left/>
      <right style="medium">
        <color indexed="64"/>
      </right>
      <top style="medium">
        <color indexed="8"/>
      </top>
      <bottom style="thin">
        <color indexed="8"/>
      </bottom>
      <diagonal/>
    </border>
    <border>
      <left style="medium">
        <color indexed="64"/>
      </left>
      <right/>
      <top/>
      <bottom style="medium">
        <color indexed="8"/>
      </bottom>
      <diagonal/>
    </border>
    <border>
      <left/>
      <right style="medium">
        <color indexed="64"/>
      </right>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style="double">
        <color indexed="8"/>
      </left>
      <right style="double">
        <color indexed="8"/>
      </right>
      <top style="double">
        <color indexed="8"/>
      </top>
      <bottom/>
      <diagonal/>
    </border>
    <border>
      <left style="medium">
        <color indexed="8"/>
      </left>
      <right style="medium">
        <color indexed="8"/>
      </right>
      <top style="hair">
        <color indexed="8"/>
      </top>
      <bottom/>
      <diagonal/>
    </border>
    <border>
      <left style="thin">
        <color indexed="64"/>
      </left>
      <right style="thin">
        <color indexed="64"/>
      </right>
      <top style="thin">
        <color indexed="64"/>
      </top>
      <bottom style="thin">
        <color indexed="64"/>
      </bottom>
      <diagonal/>
    </border>
    <border>
      <left/>
      <right style="medium">
        <color indexed="8"/>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5" fillId="2" borderId="1" applyNumberFormat="0" applyAlignment="0" applyProtection="0"/>
    <xf numFmtId="164" fontId="25" fillId="0" borderId="0" applyFill="0" applyBorder="0" applyAlignment="0" applyProtection="0"/>
    <xf numFmtId="0" fontId="25" fillId="0" borderId="0"/>
    <xf numFmtId="0" fontId="25" fillId="0" borderId="0"/>
    <xf numFmtId="9" fontId="1" fillId="0" borderId="0" applyFill="0" applyBorder="0" applyAlignment="0" applyProtection="0"/>
    <xf numFmtId="0" fontId="25" fillId="0" borderId="0"/>
  </cellStyleXfs>
  <cellXfs count="541">
    <xf numFmtId="0" fontId="0" fillId="0" borderId="0" xfId="0"/>
    <xf numFmtId="0" fontId="2" fillId="0" borderId="0" xfId="0" applyFont="1" applyAlignment="1">
      <alignment horizontal="center" vertical="center"/>
    </xf>
    <xf numFmtId="0" fontId="3" fillId="3" borderId="2" xfId="0" applyFont="1" applyFill="1" applyBorder="1" applyAlignment="1">
      <alignment horizontal="left" vertical="center" wrapText="1"/>
    </xf>
    <xf numFmtId="0" fontId="6" fillId="0" borderId="0" xfId="0" applyFont="1" applyBorder="1" applyAlignment="1">
      <alignment horizontal="left" vertical="center" wrapText="1"/>
    </xf>
    <xf numFmtId="0" fontId="7" fillId="4" borderId="0" xfId="0" applyFont="1" applyFill="1" applyBorder="1" applyAlignment="1">
      <alignment horizontal="left" vertical="center" wrapText="1"/>
    </xf>
    <xf numFmtId="0" fontId="0" fillId="0" borderId="0" xfId="0" applyFont="1"/>
    <xf numFmtId="0" fontId="8" fillId="5" borderId="0" xfId="0" applyFont="1" applyFill="1" applyBorder="1" applyAlignment="1"/>
    <xf numFmtId="0" fontId="9" fillId="0" borderId="0" xfId="0" applyFont="1"/>
    <xf numFmtId="0" fontId="10" fillId="0" borderId="0" xfId="0" applyFont="1"/>
    <xf numFmtId="0" fontId="8" fillId="0" borderId="0" xfId="0" applyFont="1"/>
    <xf numFmtId="0" fontId="9" fillId="6" borderId="0" xfId="0" applyFont="1" applyFill="1"/>
    <xf numFmtId="0" fontId="0" fillId="6" borderId="0" xfId="0" applyFill="1"/>
    <xf numFmtId="164" fontId="0" fillId="0" borderId="0" xfId="2" applyFont="1" applyFill="1" applyBorder="1" applyAlignment="1" applyProtection="1"/>
    <xf numFmtId="0" fontId="8" fillId="7" borderId="3" xfId="0" applyFont="1" applyFill="1" applyBorder="1" applyAlignment="1">
      <alignment horizontal="center"/>
    </xf>
    <xf numFmtId="0" fontId="8" fillId="5" borderId="0" xfId="0" applyFont="1" applyFill="1" applyBorder="1" applyAlignment="1">
      <alignment horizontal="left" vertical="center"/>
    </xf>
    <xf numFmtId="0" fontId="9" fillId="0" borderId="4" xfId="0" applyFont="1" applyBorder="1"/>
    <xf numFmtId="0" fontId="9" fillId="0" borderId="5" xfId="0" applyFont="1" applyBorder="1" applyAlignment="1">
      <alignment wrapText="1"/>
    </xf>
    <xf numFmtId="0" fontId="8" fillId="8" borderId="6" xfId="0" applyFont="1" applyFill="1" applyBorder="1" applyAlignment="1">
      <alignment horizontal="center" wrapText="1"/>
    </xf>
    <xf numFmtId="0" fontId="8" fillId="8" borderId="7" xfId="0" applyFont="1" applyFill="1" applyBorder="1" applyAlignment="1">
      <alignment horizontal="center" wrapText="1"/>
    </xf>
    <xf numFmtId="17" fontId="8" fillId="9" borderId="8" xfId="0" applyNumberFormat="1" applyFont="1" applyFill="1" applyBorder="1" applyAlignment="1">
      <alignment wrapText="1"/>
    </xf>
    <xf numFmtId="17" fontId="8" fillId="9" borderId="6" xfId="0" applyNumberFormat="1" applyFont="1" applyFill="1" applyBorder="1" applyAlignment="1">
      <alignment wrapText="1"/>
    </xf>
    <xf numFmtId="0" fontId="9" fillId="0" borderId="0" xfId="0" applyFont="1" applyAlignment="1">
      <alignment wrapText="1"/>
    </xf>
    <xf numFmtId="0" fontId="9" fillId="0" borderId="9" xfId="0" applyFont="1" applyBorder="1" applyAlignment="1">
      <alignment horizontal="center" vertical="center" wrapText="1"/>
    </xf>
    <xf numFmtId="0" fontId="9" fillId="10" borderId="10" xfId="0" applyFont="1" applyFill="1" applyBorder="1" applyAlignment="1">
      <alignment horizontal="center" vertical="center"/>
    </xf>
    <xf numFmtId="0" fontId="9" fillId="10" borderId="11" xfId="0" applyFont="1" applyFill="1" applyBorder="1" applyAlignment="1">
      <alignment horizontal="center" vertical="center"/>
    </xf>
    <xf numFmtId="0" fontId="9" fillId="10" borderId="12" xfId="0" applyFont="1" applyFill="1" applyBorder="1" applyAlignment="1">
      <alignment horizontal="center" vertical="center"/>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9" fillId="11" borderId="13"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9" borderId="12" xfId="0" applyFont="1" applyFill="1" applyBorder="1" applyAlignment="1">
      <alignment horizontal="center" vertical="center"/>
    </xf>
    <xf numFmtId="0" fontId="9" fillId="9" borderId="10" xfId="0" applyFont="1" applyFill="1" applyBorder="1" applyAlignment="1">
      <alignment horizontal="center" vertical="center"/>
    </xf>
    <xf numFmtId="0" fontId="9" fillId="9" borderId="11" xfId="0" applyFont="1" applyFill="1" applyBorder="1" applyAlignment="1">
      <alignment horizontal="center" vertical="center"/>
    </xf>
    <xf numFmtId="0" fontId="9" fillId="9" borderId="14" xfId="0" applyFont="1" applyFill="1" applyBorder="1" applyAlignment="1">
      <alignment horizontal="center" vertical="center"/>
    </xf>
    <xf numFmtId="0" fontId="9" fillId="13" borderId="13" xfId="0" applyFont="1" applyFill="1" applyBorder="1" applyAlignment="1">
      <alignment horizontal="center" vertical="center" wrapText="1"/>
    </xf>
    <xf numFmtId="0" fontId="9" fillId="0" borderId="0" xfId="0" applyFont="1" applyAlignment="1">
      <alignment horizontal="center" vertical="center"/>
    </xf>
    <xf numFmtId="0" fontId="9" fillId="10" borderId="15" xfId="0" applyFont="1" applyFill="1" applyBorder="1"/>
    <xf numFmtId="0" fontId="9" fillId="10" borderId="16" xfId="0" applyFont="1" applyFill="1" applyBorder="1"/>
    <xf numFmtId="0" fontId="9" fillId="10" borderId="17" xfId="0" applyFont="1" applyFill="1" applyBorder="1"/>
    <xf numFmtId="0" fontId="9" fillId="8" borderId="16" xfId="0" applyFont="1" applyFill="1" applyBorder="1" applyAlignment="1">
      <alignment horizontal="center"/>
    </xf>
    <xf numFmtId="0" fontId="9" fillId="8" borderId="16" xfId="0" applyFont="1" applyFill="1" applyBorder="1"/>
    <xf numFmtId="0" fontId="9" fillId="8" borderId="17" xfId="0" applyFont="1" applyFill="1" applyBorder="1"/>
    <xf numFmtId="0" fontId="9" fillId="11" borderId="18" xfId="0" applyFont="1" applyFill="1" applyBorder="1"/>
    <xf numFmtId="0" fontId="9" fillId="12" borderId="18" xfId="0" applyFont="1" applyFill="1" applyBorder="1"/>
    <xf numFmtId="0" fontId="9" fillId="9" borderId="15" xfId="0" applyFont="1" applyFill="1" applyBorder="1"/>
    <xf numFmtId="0" fontId="9" fillId="9" borderId="16" xfId="0" applyFont="1" applyFill="1" applyBorder="1"/>
    <xf numFmtId="0" fontId="9" fillId="9" borderId="17" xfId="0" applyFont="1" applyFill="1" applyBorder="1"/>
    <xf numFmtId="0" fontId="9" fillId="9" borderId="19" xfId="0" applyFont="1" applyFill="1" applyBorder="1"/>
    <xf numFmtId="0" fontId="9" fillId="13" borderId="18" xfId="0" applyFont="1" applyFill="1" applyBorder="1"/>
    <xf numFmtId="0" fontId="9" fillId="0" borderId="8" xfId="0" applyFont="1" applyBorder="1" applyAlignment="1">
      <alignment wrapText="1"/>
    </xf>
    <xf numFmtId="0" fontId="9" fillId="0" borderId="6" xfId="0" applyFont="1" applyBorder="1"/>
    <xf numFmtId="0" fontId="9" fillId="0" borderId="20" xfId="0" applyFont="1" applyBorder="1" applyAlignment="1">
      <alignment wrapText="1"/>
    </xf>
    <xf numFmtId="0" fontId="9" fillId="0" borderId="6" xfId="0" applyFont="1" applyBorder="1" applyAlignment="1">
      <alignment horizontal="left" wrapText="1"/>
    </xf>
    <xf numFmtId="0" fontId="9" fillId="0" borderId="7" xfId="0" applyFont="1" applyBorder="1" applyAlignment="1">
      <alignment horizontal="left" wrapText="1"/>
    </xf>
    <xf numFmtId="165" fontId="9" fillId="0" borderId="6" xfId="0" applyNumberFormat="1" applyFont="1" applyBorder="1" applyAlignment="1">
      <alignment horizontal="center"/>
    </xf>
    <xf numFmtId="165" fontId="9" fillId="0" borderId="7" xfId="0" applyNumberFormat="1" applyFont="1" applyBorder="1" applyAlignment="1">
      <alignment horizontal="center"/>
    </xf>
    <xf numFmtId="165" fontId="9" fillId="0" borderId="21" xfId="0" applyNumberFormat="1" applyFont="1" applyBorder="1" applyAlignment="1">
      <alignment horizontal="center"/>
    </xf>
    <xf numFmtId="165" fontId="9" fillId="0" borderId="22" xfId="0" applyNumberFormat="1" applyFont="1" applyBorder="1" applyAlignment="1">
      <alignment horizontal="center"/>
    </xf>
    <xf numFmtId="0" fontId="9" fillId="0" borderId="8" xfId="0" applyFont="1" applyBorder="1"/>
    <xf numFmtId="0" fontId="9" fillId="0" borderId="7" xfId="0" applyFont="1" applyBorder="1"/>
    <xf numFmtId="0" fontId="9" fillId="0" borderId="23" xfId="0" applyFont="1" applyBorder="1"/>
    <xf numFmtId="0" fontId="9" fillId="0" borderId="22" xfId="0" applyFont="1" applyBorder="1" applyAlignment="1">
      <alignment wrapText="1"/>
    </xf>
    <xf numFmtId="0" fontId="9" fillId="0" borderId="6" xfId="0" applyFont="1" applyBorder="1" applyAlignment="1">
      <alignment horizontal="left"/>
    </xf>
    <xf numFmtId="0" fontId="9" fillId="0" borderId="7" xfId="0" applyFont="1" applyBorder="1" applyAlignment="1">
      <alignment horizontal="left"/>
    </xf>
    <xf numFmtId="0" fontId="9" fillId="0" borderId="21" xfId="0" applyFont="1" applyBorder="1"/>
    <xf numFmtId="0" fontId="9" fillId="0" borderId="24" xfId="0" applyFont="1" applyBorder="1"/>
    <xf numFmtId="0" fontId="9" fillId="0" borderId="6" xfId="0" applyFont="1" applyBorder="1" applyAlignment="1" applyProtection="1">
      <alignment horizontal="left"/>
    </xf>
    <xf numFmtId="0" fontId="9" fillId="0" borderId="6" xfId="0" applyFont="1" applyBorder="1" applyAlignment="1">
      <alignment wrapText="1"/>
    </xf>
    <xf numFmtId="0" fontId="9" fillId="10" borderId="8" xfId="0" applyFont="1" applyFill="1" applyBorder="1"/>
    <xf numFmtId="0" fontId="9" fillId="10" borderId="6" xfId="0" applyFont="1" applyFill="1" applyBorder="1"/>
    <xf numFmtId="0" fontId="9" fillId="10" borderId="7" xfId="0" applyFont="1" applyFill="1" applyBorder="1"/>
    <xf numFmtId="0" fontId="9" fillId="8" borderId="6" xfId="0" applyFont="1" applyFill="1" applyBorder="1" applyAlignment="1">
      <alignment horizontal="center"/>
    </xf>
    <xf numFmtId="0" fontId="9" fillId="8" borderId="6" xfId="0" applyFont="1" applyFill="1" applyBorder="1"/>
    <xf numFmtId="0" fontId="9" fillId="8" borderId="7" xfId="0" applyFont="1" applyFill="1" applyBorder="1"/>
    <xf numFmtId="0" fontId="9" fillId="11" borderId="21" xfId="0" applyFont="1" applyFill="1" applyBorder="1"/>
    <xf numFmtId="0" fontId="9" fillId="11" borderId="22" xfId="0" applyFont="1" applyFill="1" applyBorder="1"/>
    <xf numFmtId="0" fontId="9" fillId="12" borderId="22" xfId="0" applyFont="1" applyFill="1" applyBorder="1"/>
    <xf numFmtId="0" fontId="9" fillId="9" borderId="8" xfId="0" applyFont="1" applyFill="1" applyBorder="1"/>
    <xf numFmtId="0" fontId="9" fillId="9" borderId="6" xfId="0" applyFont="1" applyFill="1" applyBorder="1"/>
    <xf numFmtId="0" fontId="9" fillId="9" borderId="7" xfId="0" applyFont="1" applyFill="1" applyBorder="1"/>
    <xf numFmtId="0" fontId="9" fillId="9" borderId="23" xfId="0" applyFont="1" applyFill="1" applyBorder="1"/>
    <xf numFmtId="0" fontId="9" fillId="13" borderId="21" xfId="0" applyFont="1" applyFill="1" applyBorder="1"/>
    <xf numFmtId="0" fontId="9" fillId="0" borderId="6" xfId="0" applyFont="1" applyBorder="1" applyAlignment="1">
      <alignment horizontal="center"/>
    </xf>
    <xf numFmtId="0" fontId="9" fillId="0" borderId="22" xfId="0" applyFont="1" applyBorder="1"/>
    <xf numFmtId="0" fontId="9" fillId="0" borderId="25" xfId="0" applyFont="1" applyBorder="1"/>
    <xf numFmtId="0" fontId="9" fillId="0" borderId="26" xfId="0" applyFont="1" applyBorder="1"/>
    <xf numFmtId="0" fontId="9" fillId="0" borderId="27" xfId="0" applyFont="1" applyBorder="1"/>
    <xf numFmtId="0" fontId="9" fillId="0" borderId="27" xfId="0" applyFont="1" applyBorder="1" applyAlignment="1">
      <alignment horizontal="center"/>
    </xf>
    <xf numFmtId="0" fontId="9" fillId="0" borderId="28" xfId="0" applyFont="1" applyBorder="1"/>
    <xf numFmtId="0" fontId="9" fillId="0" borderId="29" xfId="0" applyFont="1" applyBorder="1"/>
    <xf numFmtId="0" fontId="9" fillId="0" borderId="30" xfId="0" applyFont="1" applyBorder="1"/>
    <xf numFmtId="0" fontId="8" fillId="0" borderId="2" xfId="0" applyFont="1" applyBorder="1" applyAlignment="1">
      <alignment horizontal="left"/>
    </xf>
    <xf numFmtId="165" fontId="8" fillId="0" borderId="31" xfId="0" applyNumberFormat="1" applyFont="1" applyBorder="1" applyAlignment="1">
      <alignment horizontal="center"/>
    </xf>
    <xf numFmtId="165" fontId="8" fillId="0" borderId="31" xfId="0" applyNumberFormat="1" applyFont="1" applyBorder="1"/>
    <xf numFmtId="0" fontId="9" fillId="0" borderId="2" xfId="0" applyFont="1" applyBorder="1"/>
    <xf numFmtId="0" fontId="9" fillId="0" borderId="32" xfId="0" applyFont="1" applyBorder="1"/>
    <xf numFmtId="0" fontId="9" fillId="0" borderId="33" xfId="0" applyFont="1" applyBorder="1"/>
    <xf numFmtId="0" fontId="9" fillId="0" borderId="31" xfId="0" applyFont="1" applyBorder="1"/>
    <xf numFmtId="0" fontId="9" fillId="0" borderId="34" xfId="0" applyFont="1" applyBorder="1"/>
    <xf numFmtId="0" fontId="9" fillId="0" borderId="35" xfId="0" applyFont="1" applyBorder="1"/>
    <xf numFmtId="0" fontId="9" fillId="0" borderId="0" xfId="0" applyFont="1" applyBorder="1"/>
    <xf numFmtId="0" fontId="9" fillId="10" borderId="36" xfId="0" applyFont="1" applyFill="1" applyBorder="1"/>
    <xf numFmtId="0" fontId="9" fillId="10" borderId="37" xfId="0" applyFont="1" applyFill="1" applyBorder="1"/>
    <xf numFmtId="0" fontId="9" fillId="10" borderId="38" xfId="0" applyFont="1" applyFill="1" applyBorder="1"/>
    <xf numFmtId="0" fontId="9" fillId="0" borderId="38" xfId="0" applyFont="1" applyBorder="1"/>
    <xf numFmtId="0" fontId="8" fillId="0" borderId="8" xfId="0" applyFont="1" applyBorder="1"/>
    <xf numFmtId="0" fontId="8" fillId="0" borderId="23" xfId="0" applyFont="1" applyBorder="1"/>
    <xf numFmtId="0" fontId="9" fillId="14" borderId="6" xfId="0" applyFont="1" applyFill="1" applyBorder="1"/>
    <xf numFmtId="0" fontId="9" fillId="14" borderId="7" xfId="0" applyFont="1" applyFill="1" applyBorder="1"/>
    <xf numFmtId="0" fontId="8" fillId="0" borderId="15" xfId="0" applyFont="1" applyBorder="1"/>
    <xf numFmtId="0" fontId="8" fillId="0" borderId="19" xfId="0" applyFont="1" applyBorder="1"/>
    <xf numFmtId="0" fontId="8" fillId="0" borderId="5" xfId="0" applyFont="1" applyBorder="1"/>
    <xf numFmtId="0" fontId="8" fillId="0" borderId="39" xfId="0" applyFont="1" applyBorder="1"/>
    <xf numFmtId="0" fontId="9" fillId="14" borderId="27" xfId="0" applyFont="1" applyFill="1" applyBorder="1"/>
    <xf numFmtId="0" fontId="9" fillId="14" borderId="26" xfId="0" applyFont="1" applyFill="1" applyBorder="1"/>
    <xf numFmtId="0" fontId="9" fillId="0" borderId="11" xfId="0" applyFont="1" applyBorder="1"/>
    <xf numFmtId="2" fontId="8" fillId="0" borderId="34" xfId="0" applyNumberFormat="1" applyFont="1" applyBorder="1" applyAlignment="1">
      <alignment horizontal="center"/>
    </xf>
    <xf numFmtId="0" fontId="8" fillId="0" borderId="40" xfId="0" applyFont="1" applyBorder="1"/>
    <xf numFmtId="0" fontId="8" fillId="0" borderId="41" xfId="0" applyFont="1" applyBorder="1"/>
    <xf numFmtId="0" fontId="8" fillId="0" borderId="30" xfId="0" applyFont="1" applyBorder="1"/>
    <xf numFmtId="0" fontId="9" fillId="0" borderId="25" xfId="0" applyFont="1" applyBorder="1" applyAlignment="1">
      <alignment vertical="top" wrapText="1"/>
    </xf>
    <xf numFmtId="0" fontId="9" fillId="0" borderId="27" xfId="0" applyFont="1" applyBorder="1" applyAlignment="1">
      <alignment vertical="top" wrapText="1"/>
    </xf>
    <xf numFmtId="2" fontId="8" fillId="0" borderId="34" xfId="0" applyNumberFormat="1" applyFont="1" applyBorder="1"/>
    <xf numFmtId="0" fontId="9" fillId="0" borderId="0" xfId="0" applyFont="1" applyBorder="1" applyAlignment="1">
      <alignment vertical="top" wrapText="1"/>
    </xf>
    <xf numFmtId="0" fontId="11" fillId="0" borderId="0" xfId="0" applyFont="1"/>
    <xf numFmtId="0" fontId="9" fillId="0" borderId="0" xfId="0" applyFont="1" applyBorder="1" applyAlignment="1">
      <alignment horizontal="left" vertical="center" wrapText="1"/>
    </xf>
    <xf numFmtId="0" fontId="0" fillId="0" borderId="0" xfId="0" applyFill="1"/>
    <xf numFmtId="0" fontId="12" fillId="0" borderId="0" xfId="0" applyFont="1"/>
    <xf numFmtId="0" fontId="0" fillId="0" borderId="0" xfId="0" applyAlignment="1">
      <alignment horizontal="center" vertical="center"/>
    </xf>
    <xf numFmtId="0" fontId="10" fillId="15" borderId="0" xfId="0" applyFont="1" applyFill="1" applyBorder="1" applyAlignment="1">
      <alignment horizontal="left" vertical="center"/>
    </xf>
    <xf numFmtId="0" fontId="0" fillId="15" borderId="0" xfId="0" applyFont="1" applyFill="1" applyBorder="1" applyAlignment="1">
      <alignment horizontal="center" vertical="center"/>
    </xf>
    <xf numFmtId="0" fontId="10" fillId="16" borderId="42" xfId="0" applyFont="1" applyFill="1" applyBorder="1" applyAlignment="1">
      <alignment horizontal="center" vertical="center"/>
    </xf>
    <xf numFmtId="0" fontId="0" fillId="0" borderId="0" xfId="0" applyAlignment="1">
      <alignment horizontal="left" vertical="center"/>
    </xf>
    <xf numFmtId="0" fontId="8" fillId="9" borderId="6" xfId="0" applyFont="1" applyFill="1" applyBorder="1" applyAlignment="1">
      <alignment horizontal="center" vertical="center"/>
    </xf>
    <xf numFmtId="0" fontId="13" fillId="17" borderId="6" xfId="0" applyFont="1" applyFill="1" applyBorder="1" applyAlignment="1">
      <alignment horizontal="left" vertical="center"/>
    </xf>
    <xf numFmtId="0" fontId="13" fillId="17" borderId="6" xfId="0" applyFont="1" applyFill="1" applyBorder="1" applyAlignment="1">
      <alignment horizontal="left"/>
    </xf>
    <xf numFmtId="0" fontId="14" fillId="17" borderId="20" xfId="0" applyFont="1" applyFill="1" applyBorder="1" applyAlignment="1">
      <alignment horizontal="center"/>
    </xf>
    <xf numFmtId="0" fontId="15" fillId="18" borderId="6" xfId="0" applyFont="1" applyFill="1" applyBorder="1" applyAlignment="1">
      <alignment horizontal="left"/>
    </xf>
    <xf numFmtId="0" fontId="16" fillId="18" borderId="20" xfId="0" applyFont="1" applyFill="1" applyBorder="1" applyAlignment="1">
      <alignment horizontal="center"/>
    </xf>
    <xf numFmtId="0" fontId="0" fillId="0" borderId="0" xfId="0" applyAlignment="1">
      <alignment vertical="top"/>
    </xf>
    <xf numFmtId="0" fontId="8" fillId="0" borderId="6" xfId="0" applyFont="1" applyBorder="1" applyAlignment="1">
      <alignment horizontal="left" vertical="center"/>
    </xf>
    <xf numFmtId="0" fontId="8" fillId="9" borderId="16" xfId="0" applyFont="1" applyFill="1" applyBorder="1" applyAlignment="1">
      <alignment horizontal="center" vertical="center"/>
    </xf>
    <xf numFmtId="0" fontId="14" fillId="0" borderId="6" xfId="0" applyFont="1" applyBorder="1" applyAlignment="1">
      <alignment horizontal="left" indent="15"/>
    </xf>
    <xf numFmtId="166" fontId="9" fillId="19" borderId="6" xfId="0" applyNumberFormat="1" applyFont="1" applyFill="1" applyBorder="1" applyAlignment="1">
      <alignment horizontal="center" vertical="center"/>
    </xf>
    <xf numFmtId="0" fontId="8" fillId="20" borderId="6" xfId="0" applyFont="1" applyFill="1" applyBorder="1" applyAlignment="1">
      <alignment horizontal="left" vertical="center"/>
    </xf>
    <xf numFmtId="0" fontId="17" fillId="18" borderId="6" xfId="0" applyFont="1" applyFill="1" applyBorder="1" applyAlignment="1">
      <alignment horizontal="center" vertical="center"/>
    </xf>
    <xf numFmtId="166" fontId="18" fillId="18" borderId="20" xfId="0" applyNumberFormat="1" applyFont="1" applyFill="1" applyBorder="1" applyAlignment="1">
      <alignment horizontal="center" vertical="center"/>
    </xf>
    <xf numFmtId="0" fontId="9" fillId="0" borderId="6" xfId="0" applyFont="1" applyBorder="1" applyAlignment="1">
      <alignment horizontal="left" vertical="center"/>
    </xf>
    <xf numFmtId="0" fontId="9" fillId="19" borderId="6" xfId="0" applyFont="1" applyFill="1" applyBorder="1" applyAlignment="1">
      <alignment horizontal="center" vertical="center"/>
    </xf>
    <xf numFmtId="0" fontId="14" fillId="0" borderId="6" xfId="0" applyFont="1" applyBorder="1" applyAlignment="1">
      <alignment horizontal="left" vertical="center"/>
    </xf>
    <xf numFmtId="0" fontId="8" fillId="0" borderId="27" xfId="0" applyFont="1" applyBorder="1" applyAlignment="1">
      <alignment horizontal="left" vertical="center"/>
    </xf>
    <xf numFmtId="0" fontId="8" fillId="20" borderId="27" xfId="0" applyFont="1" applyFill="1" applyBorder="1" applyAlignment="1">
      <alignment horizontal="left" vertical="center"/>
    </xf>
    <xf numFmtId="166" fontId="8" fillId="9" borderId="2" xfId="0" applyNumberFormat="1" applyFont="1" applyFill="1" applyBorder="1" applyAlignment="1">
      <alignment horizontal="center" vertical="center"/>
    </xf>
    <xf numFmtId="166" fontId="8" fillId="9" borderId="34" xfId="0" applyNumberFormat="1" applyFont="1" applyFill="1" applyBorder="1" applyAlignment="1">
      <alignment horizontal="center" vertical="center"/>
    </xf>
    <xf numFmtId="0" fontId="8" fillId="9" borderId="32" xfId="0" applyFont="1" applyFill="1" applyBorder="1" applyAlignment="1">
      <alignment vertical="center"/>
    </xf>
    <xf numFmtId="166" fontId="14" fillId="17" borderId="20" xfId="0" applyNumberFormat="1" applyFont="1" applyFill="1" applyBorder="1" applyAlignment="1">
      <alignment horizontal="center"/>
    </xf>
    <xf numFmtId="0" fontId="8" fillId="9" borderId="2" xfId="0" applyFont="1" applyFill="1" applyBorder="1" applyAlignment="1">
      <alignment horizontal="center" vertical="center"/>
    </xf>
    <xf numFmtId="0" fontId="8" fillId="0" borderId="43" xfId="0" applyFont="1" applyBorder="1"/>
    <xf numFmtId="0" fontId="0" fillId="0" borderId="44" xfId="0" applyBorder="1"/>
    <xf numFmtId="0" fontId="0" fillId="0" borderId="45" xfId="0" applyBorder="1"/>
    <xf numFmtId="0" fontId="8" fillId="0" borderId="0" xfId="0" applyFont="1" applyAlignment="1">
      <alignment horizontal="center"/>
    </xf>
    <xf numFmtId="0" fontId="8" fillId="9" borderId="6" xfId="0" applyFont="1" applyFill="1" applyBorder="1" applyAlignment="1">
      <alignment horizontal="center"/>
    </xf>
    <xf numFmtId="0" fontId="20" fillId="18" borderId="6" xfId="0" applyFont="1" applyFill="1" applyBorder="1" applyAlignment="1">
      <alignment horizontal="left"/>
    </xf>
    <xf numFmtId="0" fontId="21" fillId="18" borderId="20" xfId="0" applyFont="1" applyFill="1" applyBorder="1" applyAlignment="1">
      <alignment horizontal="center"/>
    </xf>
    <xf numFmtId="0" fontId="8" fillId="0" borderId="6" xfId="0" applyFont="1" applyBorder="1" applyAlignment="1">
      <alignment horizontal="left"/>
    </xf>
    <xf numFmtId="166" fontId="13" fillId="9" borderId="6" xfId="0" applyNumberFormat="1" applyFont="1" applyFill="1" applyBorder="1" applyAlignment="1">
      <alignment horizontal="center"/>
    </xf>
    <xf numFmtId="166" fontId="14" fillId="9" borderId="6" xfId="0" applyNumberFormat="1" applyFont="1" applyFill="1" applyBorder="1" applyAlignment="1">
      <alignment horizontal="center"/>
    </xf>
    <xf numFmtId="0" fontId="8" fillId="9" borderId="6" xfId="0" applyFont="1" applyFill="1" applyBorder="1" applyAlignment="1">
      <alignment horizontal="left"/>
    </xf>
    <xf numFmtId="166" fontId="8" fillId="9" borderId="6" xfId="0" applyNumberFormat="1" applyFont="1" applyFill="1" applyBorder="1" applyAlignment="1">
      <alignment horizontal="center" vertical="center"/>
    </xf>
    <xf numFmtId="166" fontId="21" fillId="18" borderId="20" xfId="0" applyNumberFormat="1" applyFont="1" applyFill="1" applyBorder="1" applyAlignment="1">
      <alignment horizontal="center"/>
    </xf>
    <xf numFmtId="166" fontId="8" fillId="9" borderId="6" xfId="0" applyNumberFormat="1" applyFont="1" applyFill="1" applyBorder="1" applyAlignment="1">
      <alignment horizontal="center"/>
    </xf>
    <xf numFmtId="166" fontId="14" fillId="9" borderId="20" xfId="0" applyNumberFormat="1" applyFont="1" applyFill="1" applyBorder="1" applyAlignment="1">
      <alignment horizontal="center"/>
    </xf>
    <xf numFmtId="0" fontId="14" fillId="0" borderId="6" xfId="0" applyFont="1" applyBorder="1" applyAlignment="1">
      <alignment horizontal="left" indent="1"/>
    </xf>
    <xf numFmtId="0" fontId="8" fillId="0" borderId="27" xfId="0" applyFont="1" applyBorder="1" applyAlignment="1">
      <alignment horizontal="left"/>
    </xf>
    <xf numFmtId="0" fontId="8" fillId="9" borderId="27" xfId="0" applyFont="1" applyFill="1" applyBorder="1" applyAlignment="1">
      <alignment horizontal="left"/>
    </xf>
    <xf numFmtId="0" fontId="8" fillId="9" borderId="2" xfId="0" applyFont="1" applyFill="1" applyBorder="1" applyAlignment="1">
      <alignment horizontal="left"/>
    </xf>
    <xf numFmtId="0" fontId="14" fillId="0" borderId="0" xfId="0" applyFont="1"/>
    <xf numFmtId="166" fontId="8" fillId="9" borderId="34" xfId="0" applyNumberFormat="1" applyFont="1" applyFill="1" applyBorder="1" applyAlignment="1">
      <alignment horizontal="center"/>
    </xf>
    <xf numFmtId="0" fontId="8" fillId="0" borderId="46" xfId="0" applyFont="1" applyBorder="1"/>
    <xf numFmtId="0" fontId="9" fillId="0" borderId="47" xfId="0" applyFont="1" applyBorder="1"/>
    <xf numFmtId="0" fontId="13" fillId="17" borderId="48" xfId="0" applyFont="1" applyFill="1" applyBorder="1" applyAlignment="1">
      <alignment horizontal="center" vertical="center"/>
    </xf>
    <xf numFmtId="0" fontId="8" fillId="0" borderId="0" xfId="0" applyFont="1" applyBorder="1" applyAlignment="1">
      <alignment horizontal="center" vertical="center"/>
    </xf>
    <xf numFmtId="0" fontId="9" fillId="0" borderId="49" xfId="0" applyFont="1" applyBorder="1" applyAlignment="1">
      <alignment horizontal="center" vertical="center"/>
    </xf>
    <xf numFmtId="0" fontId="8" fillId="21" borderId="50" xfId="0" applyFont="1" applyFill="1" applyBorder="1" applyAlignment="1">
      <alignment horizontal="center" vertical="center" wrapText="1"/>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14" fillId="21" borderId="53" xfId="0" applyFont="1" applyFill="1" applyBorder="1" applyAlignment="1">
      <alignment horizontal="center"/>
    </xf>
    <xf numFmtId="0" fontId="8" fillId="21" borderId="50" xfId="0" applyFont="1" applyFill="1" applyBorder="1" applyAlignment="1">
      <alignment horizontal="left" vertical="center"/>
    </xf>
    <xf numFmtId="165" fontId="8" fillId="0" borderId="50" xfId="0" applyNumberFormat="1" applyFont="1" applyBorder="1"/>
    <xf numFmtId="0" fontId="8" fillId="21" borderId="54" xfId="0" applyFont="1" applyFill="1" applyBorder="1" applyAlignment="1">
      <alignment horizontal="left" vertical="center"/>
    </xf>
    <xf numFmtId="165" fontId="8" fillId="0" borderId="54" xfId="0" applyNumberFormat="1" applyFont="1" applyBorder="1"/>
    <xf numFmtId="0" fontId="8" fillId="21" borderId="55" xfId="0" applyFont="1" applyFill="1" applyBorder="1" applyAlignment="1">
      <alignment vertical="center" wrapText="1"/>
    </xf>
    <xf numFmtId="165" fontId="8" fillId="0" borderId="56" xfId="0" applyNumberFormat="1" applyFont="1" applyBorder="1"/>
    <xf numFmtId="0" fontId="8" fillId="21" borderId="57" xfId="0" applyFont="1" applyFill="1" applyBorder="1" applyAlignment="1">
      <alignment vertical="center" wrapText="1"/>
    </xf>
    <xf numFmtId="165" fontId="8" fillId="0" borderId="24" xfId="0" applyNumberFormat="1" applyFont="1" applyBorder="1"/>
    <xf numFmtId="0" fontId="8" fillId="21" borderId="58" xfId="0" applyFont="1" applyFill="1" applyBorder="1" applyAlignment="1">
      <alignment vertical="center" wrapText="1"/>
    </xf>
    <xf numFmtId="165" fontId="8" fillId="0" borderId="52" xfId="0" applyNumberFormat="1" applyFont="1" applyBorder="1"/>
    <xf numFmtId="0" fontId="8" fillId="0" borderId="0" xfId="0" applyFont="1" applyBorder="1" applyAlignment="1">
      <alignment wrapText="1"/>
    </xf>
    <xf numFmtId="0" fontId="0" fillId="15" borderId="42" xfId="0" applyFont="1" applyFill="1" applyBorder="1" applyAlignment="1">
      <alignment horizontal="left" vertical="center"/>
    </xf>
    <xf numFmtId="0" fontId="0" fillId="16" borderId="42" xfId="0" applyFill="1" applyBorder="1" applyAlignment="1">
      <alignment horizontal="center" vertical="center"/>
    </xf>
    <xf numFmtId="0" fontId="0" fillId="15"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Border="1" applyAlignment="1">
      <alignment horizontal="center" vertical="center"/>
    </xf>
    <xf numFmtId="0" fontId="8" fillId="9" borderId="42" xfId="0" applyFont="1" applyFill="1" applyBorder="1" applyAlignment="1">
      <alignment horizontal="center" wrapText="1"/>
    </xf>
    <xf numFmtId="0" fontId="22" fillId="0" borderId="0" xfId="0" applyFont="1"/>
    <xf numFmtId="166" fontId="16" fillId="18" borderId="20" xfId="0" applyNumberFormat="1" applyFont="1" applyFill="1" applyBorder="1" applyAlignment="1">
      <alignment horizontal="center"/>
    </xf>
    <xf numFmtId="0" fontId="10" fillId="0" borderId="0" xfId="0" applyFont="1" applyAlignment="1">
      <alignment horizontal="center"/>
    </xf>
    <xf numFmtId="166" fontId="8" fillId="9" borderId="20" xfId="0" applyNumberFormat="1" applyFont="1" applyFill="1" applyBorder="1" applyAlignment="1">
      <alignment horizontal="center" vertical="center"/>
    </xf>
    <xf numFmtId="0" fontId="9" fillId="0" borderId="59" xfId="0" applyFont="1" applyBorder="1"/>
    <xf numFmtId="0" fontId="8" fillId="9" borderId="20" xfId="0" applyFont="1" applyFill="1" applyBorder="1" applyAlignment="1">
      <alignment horizontal="center"/>
    </xf>
    <xf numFmtId="0" fontId="8" fillId="9" borderId="16" xfId="0" applyFont="1" applyFill="1" applyBorder="1" applyAlignment="1">
      <alignment horizontal="center"/>
    </xf>
    <xf numFmtId="0" fontId="23" fillId="0" borderId="0" xfId="0" applyFont="1"/>
    <xf numFmtId="166" fontId="24" fillId="9" borderId="20" xfId="0" applyNumberFormat="1" applyFont="1" applyFill="1" applyBorder="1" applyAlignment="1">
      <alignment horizontal="center"/>
    </xf>
    <xf numFmtId="166" fontId="24" fillId="9" borderId="6" xfId="0" applyNumberFormat="1" applyFont="1" applyFill="1" applyBorder="1" applyAlignment="1">
      <alignment horizontal="center"/>
    </xf>
    <xf numFmtId="166" fontId="9" fillId="2" borderId="39" xfId="0" applyNumberFormat="1" applyFont="1" applyFill="1" applyBorder="1" applyAlignment="1">
      <alignment horizontal="left" vertical="top"/>
    </xf>
    <xf numFmtId="166" fontId="9" fillId="2" borderId="19" xfId="0" applyNumberFormat="1" applyFont="1" applyFill="1" applyBorder="1" applyAlignment="1">
      <alignment horizontal="left" vertical="top"/>
    </xf>
    <xf numFmtId="0" fontId="8" fillId="0" borderId="0" xfId="0" applyFont="1" applyFill="1" applyBorder="1" applyAlignment="1">
      <alignment horizontal="left" vertical="center"/>
    </xf>
    <xf numFmtId="0" fontId="8" fillId="9" borderId="60" xfId="0" applyFont="1" applyFill="1" applyBorder="1" applyAlignment="1">
      <alignment horizontal="center"/>
    </xf>
    <xf numFmtId="166" fontId="8" fillId="9" borderId="6" xfId="0" applyNumberFormat="1" applyFont="1" applyFill="1" applyBorder="1" applyAlignment="1">
      <alignment horizontal="center" vertical="top"/>
    </xf>
    <xf numFmtId="166" fontId="8" fillId="9" borderId="27" xfId="0" applyNumberFormat="1" applyFont="1" applyFill="1" applyBorder="1" applyAlignment="1">
      <alignment horizontal="center" vertical="center"/>
    </xf>
    <xf numFmtId="166" fontId="14" fillId="17" borderId="20" xfId="0" applyNumberFormat="1" applyFont="1" applyFill="1" applyBorder="1" applyAlignment="1">
      <alignment horizontal="center"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8" fillId="22" borderId="6" xfId="0" applyFont="1" applyFill="1" applyBorder="1" applyAlignment="1">
      <alignment horizontal="center"/>
    </xf>
    <xf numFmtId="0" fontId="9" fillId="22" borderId="6" xfId="0" applyFont="1" applyFill="1" applyBorder="1"/>
    <xf numFmtId="0" fontId="9" fillId="0" borderId="62" xfId="0" applyFont="1" applyBorder="1" applyAlignment="1">
      <alignment wrapText="1"/>
    </xf>
    <xf numFmtId="0" fontId="8" fillId="17" borderId="8" xfId="0" applyFont="1" applyFill="1" applyBorder="1" applyAlignment="1">
      <alignment horizontal="center" wrapText="1"/>
    </xf>
    <xf numFmtId="0" fontId="8" fillId="17" borderId="6" xfId="0" applyFont="1" applyFill="1" applyBorder="1" applyAlignment="1">
      <alignment horizontal="center" wrapText="1"/>
    </xf>
    <xf numFmtId="0" fontId="8" fillId="17" borderId="7" xfId="0" applyFont="1" applyFill="1" applyBorder="1" applyAlignment="1">
      <alignment horizontal="center" wrapText="1"/>
    </xf>
    <xf numFmtId="0" fontId="8" fillId="2" borderId="36" xfId="0" applyFont="1" applyFill="1" applyBorder="1"/>
    <xf numFmtId="0" fontId="8" fillId="2" borderId="38" xfId="0" applyFont="1" applyFill="1" applyBorder="1"/>
    <xf numFmtId="2" fontId="9" fillId="2" borderId="63" xfId="0" applyNumberFormat="1" applyFont="1" applyFill="1" applyBorder="1"/>
    <xf numFmtId="2" fontId="9" fillId="2" borderId="19" xfId="0" applyNumberFormat="1" applyFont="1" applyFill="1" applyBorder="1"/>
    <xf numFmtId="2" fontId="14" fillId="2" borderId="17" xfId="0" applyNumberFormat="1" applyFont="1" applyFill="1" applyBorder="1" applyAlignment="1">
      <alignment horizontal="center"/>
    </xf>
    <xf numFmtId="0" fontId="8" fillId="2" borderId="8" xfId="0" applyFont="1" applyFill="1" applyBorder="1"/>
    <xf numFmtId="0" fontId="8" fillId="2" borderId="7" xfId="0" applyFont="1" applyFill="1" applyBorder="1"/>
    <xf numFmtId="2" fontId="9" fillId="2" borderId="20" xfId="0" applyNumberFormat="1" applyFont="1" applyFill="1" applyBorder="1"/>
    <xf numFmtId="2" fontId="9" fillId="2" borderId="23" xfId="0" applyNumberFormat="1" applyFont="1" applyFill="1" applyBorder="1"/>
    <xf numFmtId="2" fontId="14" fillId="2" borderId="7" xfId="0" applyNumberFormat="1" applyFont="1" applyFill="1" applyBorder="1" applyAlignment="1">
      <alignment horizontal="center"/>
    </xf>
    <xf numFmtId="0" fontId="8" fillId="2" borderId="25" xfId="0" applyFont="1" applyFill="1" applyBorder="1"/>
    <xf numFmtId="0" fontId="8" fillId="2" borderId="11" xfId="0" applyFont="1" applyFill="1" applyBorder="1"/>
    <xf numFmtId="2" fontId="9" fillId="2" borderId="64" xfId="0" applyNumberFormat="1" applyFont="1" applyFill="1" applyBorder="1"/>
    <xf numFmtId="2" fontId="9" fillId="2" borderId="30" xfId="0" applyNumberFormat="1" applyFont="1" applyFill="1" applyBorder="1"/>
    <xf numFmtId="2" fontId="14" fillId="2" borderId="26" xfId="0" applyNumberFormat="1" applyFont="1" applyFill="1" applyBorder="1" applyAlignment="1">
      <alignment horizontal="center"/>
    </xf>
    <xf numFmtId="0" fontId="8" fillId="17" borderId="2" xfId="0" applyFont="1" applyFill="1" applyBorder="1" applyAlignment="1">
      <alignment horizontal="left" vertical="center" wrapText="1"/>
    </xf>
    <xf numFmtId="0" fontId="14" fillId="2" borderId="33" xfId="0" applyFont="1" applyFill="1" applyBorder="1"/>
    <xf numFmtId="0" fontId="14" fillId="2" borderId="54" xfId="0" applyFont="1" applyFill="1" applyBorder="1"/>
    <xf numFmtId="4" fontId="9" fillId="2" borderId="33" xfId="6" applyNumberFormat="1" applyFont="1" applyFill="1" applyBorder="1" applyAlignment="1">
      <alignment horizontal="center"/>
    </xf>
    <xf numFmtId="4" fontId="9" fillId="2" borderId="34" xfId="6" applyNumberFormat="1" applyFont="1" applyFill="1" applyBorder="1" applyAlignment="1">
      <alignment horizontal="center"/>
    </xf>
    <xf numFmtId="4" fontId="9" fillId="2" borderId="31" xfId="6" applyNumberFormat="1" applyFont="1" applyFill="1" applyBorder="1" applyAlignment="1">
      <alignment horizontal="center"/>
    </xf>
    <xf numFmtId="0" fontId="9" fillId="0" borderId="32" xfId="0" applyFont="1" applyBorder="1" applyAlignment="1">
      <alignment horizontal="left"/>
    </xf>
    <xf numFmtId="2" fontId="9" fillId="0" borderId="65" xfId="0" applyNumberFormat="1" applyFont="1" applyBorder="1" applyAlignment="1">
      <alignment horizontal="center" vertical="center" wrapText="1"/>
    </xf>
    <xf numFmtId="2" fontId="9" fillId="0" borderId="34" xfId="0" applyNumberFormat="1" applyFont="1" applyBorder="1" applyAlignment="1">
      <alignment horizontal="center" vertical="center" wrapText="1"/>
    </xf>
    <xf numFmtId="0" fontId="8" fillId="17" borderId="66" xfId="0" applyFont="1" applyFill="1" applyBorder="1" applyAlignment="1">
      <alignment horizontal="left" vertical="center" wrapText="1"/>
    </xf>
    <xf numFmtId="0" fontId="9" fillId="22" borderId="34" xfId="0" applyFont="1" applyFill="1" applyBorder="1"/>
    <xf numFmtId="2" fontId="9" fillId="22" borderId="20" xfId="0" applyNumberFormat="1" applyFont="1" applyFill="1" applyBorder="1"/>
    <xf numFmtId="2" fontId="9" fillId="22" borderId="23" xfId="0" applyNumberFormat="1" applyFont="1" applyFill="1" applyBorder="1"/>
    <xf numFmtId="0" fontId="9" fillId="22" borderId="23" xfId="0" applyFont="1" applyFill="1" applyBorder="1"/>
    <xf numFmtId="0" fontId="9" fillId="2" borderId="37" xfId="0" applyFont="1" applyFill="1" applyBorder="1" applyAlignment="1">
      <alignment horizontal="center"/>
    </xf>
    <xf numFmtId="0" fontId="9" fillId="2" borderId="38"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xf numFmtId="0" fontId="14" fillId="2" borderId="7" xfId="0" applyFont="1" applyFill="1" applyBorder="1" applyAlignment="1">
      <alignment horizontal="center"/>
    </xf>
    <xf numFmtId="0" fontId="8" fillId="2" borderId="26" xfId="0" applyFont="1" applyFill="1" applyBorder="1"/>
    <xf numFmtId="0" fontId="9" fillId="2" borderId="25" xfId="0" applyFont="1" applyFill="1" applyBorder="1"/>
    <xf numFmtId="0" fontId="9" fillId="2" borderId="10" xfId="0" applyFont="1" applyFill="1" applyBorder="1" applyAlignment="1">
      <alignment horizontal="center"/>
    </xf>
    <xf numFmtId="0" fontId="9" fillId="2" borderId="11" xfId="0" applyFont="1" applyFill="1" applyBorder="1" applyAlignment="1">
      <alignment horizontal="center"/>
    </xf>
    <xf numFmtId="4" fontId="9" fillId="0" borderId="33" xfId="6" applyNumberFormat="1" applyFont="1" applyBorder="1" applyAlignment="1">
      <alignment horizont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9" fillId="0" borderId="68" xfId="0" applyFont="1" applyBorder="1" applyAlignment="1">
      <alignment horizontal="left" wrapText="1"/>
    </xf>
    <xf numFmtId="0" fontId="9" fillId="0" borderId="69" xfId="0" applyFont="1" applyBorder="1" applyAlignment="1">
      <alignment horizontal="left" wrapText="1"/>
    </xf>
    <xf numFmtId="0" fontId="14" fillId="17" borderId="52" xfId="0" applyFont="1" applyFill="1" applyBorder="1" applyAlignment="1">
      <alignment horizontal="center" vertical="center" wrapText="1"/>
    </xf>
    <xf numFmtId="0" fontId="14" fillId="17" borderId="13" xfId="0" applyFont="1" applyFill="1" applyBorder="1" applyAlignment="1">
      <alignment horizontal="center" vertical="center" wrapText="1"/>
    </xf>
    <xf numFmtId="0" fontId="14" fillId="17" borderId="71" xfId="0" applyFont="1" applyFill="1" applyBorder="1" applyAlignment="1">
      <alignment horizontal="center" vertical="center" wrapText="1"/>
    </xf>
    <xf numFmtId="14" fontId="8" fillId="2" borderId="38" xfId="0" applyNumberFormat="1" applyFont="1" applyFill="1" applyBorder="1"/>
    <xf numFmtId="14" fontId="8" fillId="2" borderId="63" xfId="0" applyNumberFormat="1" applyFont="1" applyFill="1" applyBorder="1"/>
    <xf numFmtId="167" fontId="9" fillId="2" borderId="36" xfId="0" applyNumberFormat="1" applyFont="1" applyFill="1" applyBorder="1" applyAlignment="1">
      <alignment horizontal="center"/>
    </xf>
    <xf numFmtId="167" fontId="9" fillId="2" borderId="37" xfId="0" applyNumberFormat="1" applyFont="1" applyFill="1" applyBorder="1" applyAlignment="1">
      <alignment horizontal="center"/>
    </xf>
    <xf numFmtId="167" fontId="9" fillId="2" borderId="67" xfId="0" applyNumberFormat="1" applyFont="1" applyFill="1" applyBorder="1" applyAlignment="1">
      <alignment horizontal="center"/>
    </xf>
    <xf numFmtId="167" fontId="14" fillId="2" borderId="38" xfId="0" applyNumberFormat="1" applyFont="1" applyFill="1" applyBorder="1" applyAlignment="1">
      <alignment horizontal="center"/>
    </xf>
    <xf numFmtId="167" fontId="9" fillId="0" borderId="38" xfId="0" applyNumberFormat="1" applyFont="1" applyBorder="1" applyAlignment="1">
      <alignment horizontal="center"/>
    </xf>
    <xf numFmtId="14" fontId="8" fillId="2" borderId="7" xfId="0" applyNumberFormat="1" applyFont="1" applyFill="1" applyBorder="1"/>
    <xf numFmtId="0" fontId="8" fillId="2" borderId="20" xfId="0" applyFont="1" applyFill="1" applyBorder="1"/>
    <xf numFmtId="0" fontId="14" fillId="2" borderId="22" xfId="0" applyFont="1" applyFill="1" applyBorder="1" applyAlignment="1">
      <alignment horizontal="center" vertical="center"/>
    </xf>
    <xf numFmtId="0" fontId="14" fillId="2" borderId="6" xfId="0" applyFont="1" applyFill="1" applyBorder="1" applyAlignment="1">
      <alignment horizontal="center"/>
    </xf>
    <xf numFmtId="0" fontId="8" fillId="2" borderId="72" xfId="0" applyFont="1" applyFill="1" applyBorder="1"/>
    <xf numFmtId="0" fontId="14" fillId="2" borderId="73" xfId="0" applyFont="1" applyFill="1" applyBorder="1" applyAlignment="1">
      <alignment horizontal="center" vertical="center"/>
    </xf>
    <xf numFmtId="0" fontId="14" fillId="2" borderId="10" xfId="0" applyFont="1" applyFill="1" applyBorder="1" applyAlignment="1">
      <alignment horizontal="center"/>
    </xf>
    <xf numFmtId="0" fontId="14" fillId="2" borderId="11" xfId="0" applyFont="1" applyFill="1" applyBorder="1" applyAlignment="1">
      <alignment horizontal="center"/>
    </xf>
    <xf numFmtId="0" fontId="8" fillId="17" borderId="32" xfId="0" applyFont="1" applyFill="1" applyBorder="1" applyAlignment="1">
      <alignment horizontal="left" vertical="center" wrapText="1"/>
    </xf>
    <xf numFmtId="0" fontId="8" fillId="23" borderId="32" xfId="0" applyFont="1" applyFill="1" applyBorder="1" applyAlignment="1">
      <alignment horizontal="center" vertical="center"/>
    </xf>
    <xf numFmtId="0" fontId="9" fillId="23" borderId="65" xfId="0" applyFont="1" applyFill="1" applyBorder="1" applyAlignment="1">
      <alignment horizontal="center" vertical="center"/>
    </xf>
    <xf numFmtId="0" fontId="9" fillId="23" borderId="74" xfId="0" applyFont="1" applyFill="1" applyBorder="1" applyAlignment="1">
      <alignment horizontal="center" vertical="center"/>
    </xf>
    <xf numFmtId="0" fontId="9" fillId="23" borderId="75" xfId="0" applyFont="1" applyFill="1" applyBorder="1" applyAlignment="1">
      <alignment horizontal="center" vertical="center"/>
    </xf>
    <xf numFmtId="0" fontId="9" fillId="23" borderId="76" xfId="0" applyFont="1" applyFill="1" applyBorder="1" applyAlignment="1">
      <alignment horizontal="center" vertical="center"/>
    </xf>
    <xf numFmtId="0" fontId="9" fillId="23" borderId="77" xfId="0" applyFont="1" applyFill="1" applyBorder="1" applyAlignment="1">
      <alignment horizontal="center" vertical="center"/>
    </xf>
    <xf numFmtId="0" fontId="9" fillId="23" borderId="78" xfId="0" applyFont="1" applyFill="1" applyBorder="1" applyAlignment="1">
      <alignment horizontal="center" vertical="center"/>
    </xf>
    <xf numFmtId="0" fontId="9" fillId="23" borderId="71" xfId="0" applyFont="1" applyFill="1" applyBorder="1" applyAlignment="1">
      <alignment horizontal="center" vertical="center"/>
    </xf>
    <xf numFmtId="0" fontId="9" fillId="0" borderId="0" xfId="0" applyFont="1" applyBorder="1" applyAlignment="1">
      <alignment horizontal="left"/>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xf>
    <xf numFmtId="0" fontId="9" fillId="0" borderId="0" xfId="0" applyFont="1" applyAlignment="1">
      <alignment horizontal="left"/>
    </xf>
    <xf numFmtId="0" fontId="8" fillId="17" borderId="2" xfId="0" applyFont="1" applyFill="1" applyBorder="1" applyAlignment="1">
      <alignment horizontal="center" vertical="center" wrapText="1"/>
    </xf>
    <xf numFmtId="0" fontId="9" fillId="0" borderId="0" xfId="0" applyFont="1" applyAlignment="1">
      <alignment vertical="center"/>
    </xf>
    <xf numFmtId="0" fontId="8" fillId="17" borderId="2" xfId="0" applyFont="1" applyFill="1" applyBorder="1" applyAlignment="1">
      <alignment horizontal="left" vertical="center"/>
    </xf>
    <xf numFmtId="165" fontId="9" fillId="2" borderId="2" xfId="0" applyNumberFormat="1" applyFont="1" applyFill="1" applyBorder="1" applyAlignment="1">
      <alignment horizontal="center" vertical="center"/>
    </xf>
    <xf numFmtId="165" fontId="9" fillId="2" borderId="2" xfId="0" applyNumberFormat="1" applyFont="1" applyFill="1" applyBorder="1" applyAlignment="1">
      <alignment horizontal="center"/>
    </xf>
    <xf numFmtId="0" fontId="33" fillId="0" borderId="0" xfId="0" applyFont="1"/>
    <xf numFmtId="0" fontId="27" fillId="0" borderId="80" xfId="0" applyFont="1" applyBorder="1" applyAlignment="1">
      <alignment horizontal="center" vertical="center" wrapText="1"/>
    </xf>
    <xf numFmtId="0" fontId="34" fillId="0" borderId="80" xfId="0" applyFont="1" applyBorder="1" applyAlignment="1">
      <alignment horizontal="center" vertical="center" wrapText="1"/>
    </xf>
    <xf numFmtId="0" fontId="35" fillId="0" borderId="80" xfId="0" applyFont="1" applyBorder="1" applyAlignment="1">
      <alignment horizontal="center" vertical="center" wrapText="1"/>
    </xf>
    <xf numFmtId="0" fontId="26" fillId="0" borderId="80" xfId="0" applyFont="1" applyBorder="1" applyAlignment="1">
      <alignment horizontal="center" vertical="center" wrapText="1"/>
    </xf>
    <xf numFmtId="0" fontId="36" fillId="0" borderId="83" xfId="0" applyFont="1" applyBorder="1" applyAlignment="1">
      <alignment horizontal="center" vertical="center" wrapText="1"/>
    </xf>
    <xf numFmtId="0" fontId="37" fillId="25" borderId="0" xfId="0" applyFont="1" applyFill="1"/>
    <xf numFmtId="0" fontId="31" fillId="0" borderId="6" xfId="3" applyFont="1" applyBorder="1"/>
    <xf numFmtId="0" fontId="25" fillId="0" borderId="0" xfId="3" applyFont="1"/>
    <xf numFmtId="0" fontId="25" fillId="0" borderId="0" xfId="3"/>
    <xf numFmtId="0" fontId="38" fillId="0" borderId="0" xfId="3" applyFont="1"/>
    <xf numFmtId="0" fontId="11" fillId="0" borderId="0" xfId="3" applyFont="1"/>
    <xf numFmtId="0" fontId="31" fillId="0" borderId="0" xfId="3" applyFont="1" applyBorder="1"/>
    <xf numFmtId="0" fontId="31" fillId="0" borderId="84" xfId="3" applyFont="1" applyBorder="1"/>
    <xf numFmtId="0" fontId="31" fillId="0" borderId="8" xfId="3" applyFont="1" applyBorder="1"/>
    <xf numFmtId="0" fontId="31" fillId="0" borderId="8" xfId="3" applyFont="1" applyBorder="1" applyAlignment="1">
      <alignment wrapText="1"/>
    </xf>
    <xf numFmtId="0" fontId="31" fillId="0" borderId="85" xfId="3" applyFont="1" applyBorder="1"/>
    <xf numFmtId="0" fontId="31" fillId="0" borderId="85" xfId="3" applyFont="1" applyBorder="1" applyAlignment="1">
      <alignment wrapText="1"/>
    </xf>
    <xf numFmtId="0" fontId="31" fillId="0" borderId="0" xfId="3" applyFont="1" applyAlignment="1">
      <alignment horizontal="center" vertical="center"/>
    </xf>
    <xf numFmtId="0" fontId="31" fillId="10" borderId="80" xfId="3" applyFont="1" applyFill="1" applyBorder="1" applyAlignment="1">
      <alignment horizontal="center" vertical="center" wrapText="1"/>
    </xf>
    <xf numFmtId="0" fontId="31" fillId="10" borderId="86" xfId="3" applyFont="1" applyFill="1" applyBorder="1" applyAlignment="1">
      <alignment horizontal="center" vertical="center" wrapText="1"/>
    </xf>
    <xf numFmtId="0" fontId="31" fillId="0" borderId="87" xfId="3" applyFont="1" applyBorder="1" applyAlignment="1">
      <alignment horizontal="center" vertical="center" wrapText="1"/>
    </xf>
    <xf numFmtId="0" fontId="31" fillId="0" borderId="0" xfId="3" applyFont="1" applyAlignment="1">
      <alignment wrapText="1"/>
    </xf>
    <xf numFmtId="0" fontId="31" fillId="0" borderId="88" xfId="3" applyFont="1" applyBorder="1" applyAlignment="1">
      <alignment wrapText="1"/>
    </xf>
    <xf numFmtId="0" fontId="31" fillId="0" borderId="89" xfId="3" applyFont="1" applyBorder="1"/>
    <xf numFmtId="0" fontId="32" fillId="0" borderId="0" xfId="3" applyFont="1"/>
    <xf numFmtId="0" fontId="31" fillId="0" borderId="0" xfId="3" applyFont="1"/>
    <xf numFmtId="0" fontId="32" fillId="24" borderId="0" xfId="3" applyFont="1" applyFill="1" applyBorder="1" applyAlignment="1">
      <alignment horizontal="left" vertical="center"/>
    </xf>
    <xf numFmtId="0" fontId="0" fillId="6" borderId="0" xfId="0" applyFill="1" applyAlignment="1">
      <alignment horizontal="center"/>
    </xf>
    <xf numFmtId="9" fontId="1" fillId="0" borderId="0" xfId="5"/>
    <xf numFmtId="0" fontId="31" fillId="10" borderId="121" xfId="3" applyFont="1" applyFill="1" applyBorder="1" applyAlignment="1">
      <alignment horizontal="center" vertical="center" wrapText="1"/>
    </xf>
    <xf numFmtId="0" fontId="31" fillId="0" borderId="23" xfId="3" applyFont="1" applyBorder="1"/>
    <xf numFmtId="0" fontId="9" fillId="5" borderId="127" xfId="0" applyFont="1" applyFill="1" applyBorder="1"/>
    <xf numFmtId="0" fontId="9" fillId="5" borderId="22" xfId="0" applyFont="1" applyFill="1" applyBorder="1"/>
    <xf numFmtId="0" fontId="9" fillId="0" borderId="122" xfId="0" applyFont="1" applyBorder="1" applyAlignment="1">
      <alignment wrapText="1"/>
    </xf>
    <xf numFmtId="0" fontId="9" fillId="0" borderId="122" xfId="0" applyFont="1" applyBorder="1" applyAlignment="1">
      <alignment horizontal="center" vertical="center"/>
    </xf>
    <xf numFmtId="0" fontId="0" fillId="0" borderId="122" xfId="0" applyBorder="1"/>
    <xf numFmtId="0" fontId="0" fillId="0" borderId="129" xfId="0" applyBorder="1"/>
    <xf numFmtId="0" fontId="9" fillId="0" borderId="81" xfId="0" applyFont="1" applyBorder="1"/>
    <xf numFmtId="0" fontId="37" fillId="29" borderId="0" xfId="0" applyFont="1" applyFill="1"/>
    <xf numFmtId="0" fontId="8" fillId="5" borderId="0" xfId="0" applyFont="1" applyFill="1" applyBorder="1" applyAlignment="1">
      <alignment horizontal="left" vertical="center"/>
    </xf>
    <xf numFmtId="167" fontId="14" fillId="2" borderId="67" xfId="0" applyNumberFormat="1" applyFont="1" applyFill="1" applyBorder="1" applyAlignment="1">
      <alignment horizontal="center"/>
    </xf>
    <xf numFmtId="0" fontId="14" fillId="2" borderId="23" xfId="0" applyFont="1" applyFill="1" applyBorder="1" applyAlignment="1">
      <alignment horizontal="center"/>
    </xf>
    <xf numFmtId="0" fontId="14" fillId="2" borderId="14" xfId="0" applyFont="1" applyFill="1" applyBorder="1" applyAlignment="1">
      <alignment horizontal="center"/>
    </xf>
    <xf numFmtId="0" fontId="14" fillId="17" borderId="135" xfId="0" applyFont="1" applyFill="1" applyBorder="1" applyAlignment="1">
      <alignment horizontal="center" vertical="center" wrapText="1"/>
    </xf>
    <xf numFmtId="0" fontId="14" fillId="17" borderId="136" xfId="0" applyFont="1" applyFill="1" applyBorder="1" applyAlignment="1">
      <alignment horizontal="center" vertical="center" wrapText="1"/>
    </xf>
    <xf numFmtId="167" fontId="9" fillId="0" borderId="133" xfId="0" applyNumberFormat="1" applyFont="1" applyBorder="1" applyAlignment="1">
      <alignment horizontal="center"/>
    </xf>
    <xf numFmtId="167" fontId="9" fillId="0" borderId="101" xfId="0" applyNumberFormat="1" applyFont="1" applyBorder="1" applyAlignment="1">
      <alignment horizontal="center"/>
    </xf>
    <xf numFmtId="167" fontId="8" fillId="0" borderId="137" xfId="0" applyNumberFormat="1" applyFont="1" applyBorder="1" applyAlignment="1">
      <alignment horizontal="center" vertical="center"/>
    </xf>
    <xf numFmtId="0" fontId="8" fillId="0" borderId="138" xfId="0" applyFont="1" applyBorder="1" applyAlignment="1">
      <alignment horizontal="center" vertical="center"/>
    </xf>
    <xf numFmtId="0" fontId="8" fillId="0" borderId="139" xfId="0" applyFont="1" applyBorder="1" applyAlignment="1">
      <alignment horizontal="center" vertical="center"/>
    </xf>
    <xf numFmtId="0" fontId="38" fillId="26" borderId="128" xfId="0" applyFont="1" applyFill="1" applyBorder="1" applyAlignment="1">
      <alignment vertical="center"/>
    </xf>
    <xf numFmtId="0" fontId="38" fillId="0" borderId="0" xfId="0" applyFont="1" applyFill="1"/>
    <xf numFmtId="0" fontId="8" fillId="17" borderId="61" xfId="0" applyFont="1" applyFill="1" applyBorder="1" applyAlignment="1">
      <alignment horizontal="center"/>
    </xf>
    <xf numFmtId="0" fontId="8" fillId="22" borderId="20" xfId="0" applyFont="1" applyFill="1" applyBorder="1" applyAlignment="1">
      <alignment horizontal="center"/>
    </xf>
    <xf numFmtId="0" fontId="8" fillId="30" borderId="142" xfId="0" applyFont="1" applyFill="1" applyBorder="1"/>
    <xf numFmtId="0" fontId="0" fillId="0" borderId="0" xfId="0" applyFill="1" applyBorder="1" applyAlignment="1">
      <alignment horizontal="center"/>
    </xf>
    <xf numFmtId="0" fontId="10" fillId="0" borderId="0" xfId="0" applyFont="1" applyFill="1" applyBorder="1" applyAlignment="1">
      <alignment horizontal="center"/>
    </xf>
    <xf numFmtId="0" fontId="8" fillId="2" borderId="15" xfId="0" applyFont="1" applyFill="1" applyBorder="1"/>
    <xf numFmtId="0" fontId="8" fillId="2" borderId="17" xfId="0" applyFont="1" applyFill="1" applyBorder="1"/>
    <xf numFmtId="0" fontId="8" fillId="7" borderId="0" xfId="0" applyFont="1" applyFill="1" applyBorder="1" applyAlignment="1">
      <alignment horizontal="center"/>
    </xf>
    <xf numFmtId="0" fontId="9" fillId="0" borderId="142" xfId="0" applyFont="1" applyBorder="1"/>
    <xf numFmtId="0" fontId="9" fillId="0" borderId="144" xfId="0" applyFont="1" applyBorder="1"/>
    <xf numFmtId="0" fontId="9" fillId="0" borderId="145" xfId="0" applyFont="1" applyBorder="1"/>
    <xf numFmtId="0" fontId="9" fillId="0" borderId="146" xfId="0" applyFont="1" applyBorder="1"/>
    <xf numFmtId="0" fontId="9" fillId="0" borderId="147" xfId="0" applyFont="1" applyBorder="1"/>
    <xf numFmtId="0" fontId="9" fillId="0" borderId="148" xfId="0" applyFont="1" applyBorder="1"/>
    <xf numFmtId="0" fontId="9" fillId="0" borderId="149" xfId="0" applyFont="1" applyBorder="1"/>
    <xf numFmtId="0" fontId="9" fillId="0" borderId="150" xfId="0" applyFont="1" applyBorder="1"/>
    <xf numFmtId="0" fontId="9" fillId="0" borderId="151" xfId="0" applyFont="1" applyBorder="1"/>
    <xf numFmtId="0" fontId="4" fillId="3" borderId="2" xfId="0" applyFont="1" applyFill="1" applyBorder="1" applyAlignment="1">
      <alignment horizontal="left" vertical="center" wrapText="1"/>
    </xf>
    <xf numFmtId="0" fontId="5" fillId="0" borderId="2" xfId="0" applyFont="1" applyBorder="1" applyAlignment="1">
      <alignment horizontal="left" vertical="top" wrapText="1"/>
    </xf>
    <xf numFmtId="0" fontId="9" fillId="0" borderId="0" xfId="0" applyFont="1" applyAlignment="1">
      <alignment vertical="center" wrapText="1"/>
    </xf>
    <xf numFmtId="0" fontId="0" fillId="0" borderId="0" xfId="0" applyAlignment="1">
      <alignment vertical="center" wrapText="1"/>
    </xf>
    <xf numFmtId="0" fontId="0" fillId="0" borderId="92" xfId="0" applyBorder="1" applyAlignment="1">
      <alignment vertical="center" wrapText="1"/>
    </xf>
    <xf numFmtId="0" fontId="0" fillId="0" borderId="82" xfId="0" applyBorder="1" applyAlignment="1">
      <alignment vertical="center" wrapText="1"/>
    </xf>
    <xf numFmtId="0" fontId="0" fillId="0" borderId="147" xfId="0" applyFont="1" applyBorder="1" applyAlignment="1"/>
    <xf numFmtId="0" fontId="0" fillId="0" borderId="142" xfId="0" applyBorder="1" applyAlignment="1"/>
    <xf numFmtId="0" fontId="0" fillId="0" borderId="148" xfId="0" applyBorder="1" applyAlignment="1"/>
    <xf numFmtId="0" fontId="0" fillId="0" borderId="149" xfId="0" applyFont="1" applyBorder="1" applyAlignment="1"/>
    <xf numFmtId="0" fontId="0" fillId="0" borderId="150" xfId="0" applyBorder="1" applyAlignment="1"/>
    <xf numFmtId="0" fontId="0" fillId="0" borderId="151" xfId="0" applyBorder="1" applyAlignment="1"/>
    <xf numFmtId="0" fontId="10" fillId="26" borderId="91" xfId="0" applyFont="1" applyFill="1" applyBorder="1" applyAlignment="1"/>
    <xf numFmtId="0" fontId="0" fillId="0" borderId="92" xfId="0" applyBorder="1" applyAlignment="1"/>
    <xf numFmtId="0" fontId="0" fillId="0" borderId="82" xfId="0" applyBorder="1" applyAlignment="1"/>
    <xf numFmtId="0" fontId="8" fillId="31" borderId="91" xfId="0" applyFont="1" applyFill="1" applyBorder="1" applyAlignment="1"/>
    <xf numFmtId="0" fontId="41" fillId="31" borderId="92" xfId="0" applyFont="1" applyFill="1" applyBorder="1" applyAlignment="1"/>
    <xf numFmtId="0" fontId="41" fillId="31" borderId="82" xfId="0" applyFont="1" applyFill="1" applyBorder="1" applyAlignment="1"/>
    <xf numFmtId="0" fontId="9" fillId="0" borderId="62" xfId="0" applyFont="1" applyBorder="1" applyAlignment="1">
      <alignment horizontal="justify" vertical="top" wrapText="1"/>
    </xf>
    <xf numFmtId="0" fontId="0" fillId="0" borderId="0" xfId="0" applyAlignment="1">
      <alignment horizontal="justify" vertical="top" wrapText="1"/>
    </xf>
    <xf numFmtId="0" fontId="9" fillId="0" borderId="0" xfId="0" applyFont="1" applyBorder="1" applyAlignment="1">
      <alignment horizontal="justify" vertical="top" wrapText="1"/>
    </xf>
    <xf numFmtId="0" fontId="9" fillId="0" borderId="121" xfId="0" applyFont="1" applyBorder="1" applyAlignment="1">
      <alignment horizontal="justify" vertical="top" wrapText="1"/>
    </xf>
    <xf numFmtId="0" fontId="0" fillId="0" borderId="121" xfId="0" applyBorder="1" applyAlignment="1">
      <alignment horizontal="justify" vertical="top" wrapText="1"/>
    </xf>
    <xf numFmtId="0" fontId="38" fillId="0" borderId="91" xfId="0" applyFont="1" applyBorder="1" applyAlignment="1">
      <alignment vertical="top" wrapText="1"/>
    </xf>
    <xf numFmtId="0" fontId="0" fillId="0" borderId="92" xfId="0" applyBorder="1" applyAlignment="1">
      <alignment vertical="top" wrapText="1"/>
    </xf>
    <xf numFmtId="0" fontId="0" fillId="0" borderId="82" xfId="0" applyBorder="1" applyAlignment="1">
      <alignment vertical="top" wrapText="1"/>
    </xf>
    <xf numFmtId="0" fontId="10" fillId="0" borderId="91" xfId="0" applyFont="1" applyBorder="1" applyAlignment="1">
      <alignment vertical="top" wrapText="1"/>
    </xf>
    <xf numFmtId="0" fontId="26" fillId="0" borderId="90" xfId="0" applyFont="1" applyBorder="1" applyAlignment="1">
      <alignment horizontal="center" vertical="center" wrapText="1"/>
    </xf>
    <xf numFmtId="0" fontId="26" fillId="0" borderId="79" xfId="0" applyFont="1" applyBorder="1" applyAlignment="1">
      <alignment horizontal="center" vertical="center" wrapText="1"/>
    </xf>
    <xf numFmtId="0" fontId="0" fillId="0" borderId="91" xfId="0" applyBorder="1" applyAlignment="1">
      <alignment horizontal="center"/>
    </xf>
    <xf numFmtId="0" fontId="0" fillId="0" borderId="92" xfId="0" applyBorder="1" applyAlignment="1">
      <alignment horizontal="center"/>
    </xf>
    <xf numFmtId="0" fontId="0" fillId="0" borderId="82" xfId="0" applyBorder="1" applyAlignment="1">
      <alignment horizontal="center"/>
    </xf>
    <xf numFmtId="0" fontId="27" fillId="0" borderId="91" xfId="0" applyFont="1" applyBorder="1" applyAlignment="1">
      <alignment vertical="center" wrapText="1"/>
    </xf>
    <xf numFmtId="0" fontId="26" fillId="0" borderId="91" xfId="0" applyFont="1" applyBorder="1" applyAlignment="1">
      <alignment vertical="center" wrapText="1"/>
    </xf>
    <xf numFmtId="0" fontId="26" fillId="0" borderId="117" xfId="0" applyFont="1" applyBorder="1" applyAlignment="1">
      <alignment vertical="center" wrapText="1"/>
    </xf>
    <xf numFmtId="0" fontId="0" fillId="0" borderId="109" xfId="0" applyBorder="1" applyAlignment="1">
      <alignment vertical="center" wrapText="1"/>
    </xf>
    <xf numFmtId="0" fontId="0" fillId="0" borderId="118" xfId="0" applyBorder="1" applyAlignment="1">
      <alignment vertical="center" wrapText="1"/>
    </xf>
    <xf numFmtId="0" fontId="26" fillId="0" borderId="120" xfId="0" applyFont="1" applyBorder="1" applyAlignment="1">
      <alignment vertical="center" wrapText="1"/>
    </xf>
    <xf numFmtId="0" fontId="0" fillId="0" borderId="121" xfId="0" applyBorder="1" applyAlignment="1">
      <alignment vertical="center" wrapText="1"/>
    </xf>
    <xf numFmtId="0" fontId="0" fillId="0" borderId="80" xfId="0" applyBorder="1" applyAlignment="1">
      <alignment vertical="center" wrapText="1"/>
    </xf>
    <xf numFmtId="0" fontId="0" fillId="0" borderId="144" xfId="0" applyFont="1" applyBorder="1" applyAlignment="1">
      <alignment vertical="center" wrapText="1"/>
    </xf>
    <xf numFmtId="0" fontId="0" fillId="0" borderId="145" xfId="0" applyBorder="1" applyAlignment="1">
      <alignment vertical="center" wrapText="1"/>
    </xf>
    <xf numFmtId="0" fontId="0" fillId="0" borderId="146" xfId="0" applyBorder="1" applyAlignment="1">
      <alignment vertical="center" wrapText="1"/>
    </xf>
    <xf numFmtId="0" fontId="8" fillId="10" borderId="33" xfId="0" applyFont="1" applyFill="1" applyBorder="1" applyAlignment="1">
      <alignment horizontal="center" vertical="center" textRotation="90"/>
    </xf>
    <xf numFmtId="0" fontId="8" fillId="10" borderId="67" xfId="0" applyFont="1" applyFill="1" applyBorder="1"/>
    <xf numFmtId="0" fontId="9" fillId="0" borderId="117" xfId="0" applyFont="1" applyFill="1" applyBorder="1" applyAlignment="1">
      <alignment vertical="top" wrapText="1"/>
    </xf>
    <xf numFmtId="0" fontId="0" fillId="0" borderId="109" xfId="0" applyFill="1" applyBorder="1" applyAlignment="1">
      <alignment vertical="top" wrapText="1"/>
    </xf>
    <xf numFmtId="0" fontId="0" fillId="0" borderId="118" xfId="0" applyFill="1" applyBorder="1" applyAlignment="1">
      <alignment vertical="top" wrapText="1"/>
    </xf>
    <xf numFmtId="0" fontId="0" fillId="0" borderId="119" xfId="0" applyFill="1" applyBorder="1" applyAlignment="1">
      <alignment vertical="top" wrapText="1"/>
    </xf>
    <xf numFmtId="0" fontId="0" fillId="0" borderId="0" xfId="0" applyFill="1" applyBorder="1" applyAlignment="1">
      <alignment vertical="top" wrapText="1"/>
    </xf>
    <xf numFmtId="0" fontId="0" fillId="0" borderId="83" xfId="0" applyFill="1" applyBorder="1" applyAlignment="1">
      <alignment vertical="top" wrapText="1"/>
    </xf>
    <xf numFmtId="0" fontId="0" fillId="0" borderId="120" xfId="0" applyFill="1" applyBorder="1" applyAlignment="1">
      <alignment vertical="top" wrapText="1"/>
    </xf>
    <xf numFmtId="0" fontId="0" fillId="0" borderId="121" xfId="0" applyFill="1" applyBorder="1" applyAlignment="1">
      <alignment vertical="top" wrapText="1"/>
    </xf>
    <xf numFmtId="0" fontId="0" fillId="0" borderId="80" xfId="0" applyFill="1" applyBorder="1" applyAlignment="1">
      <alignment vertical="top" wrapText="1"/>
    </xf>
    <xf numFmtId="0" fontId="8" fillId="0" borderId="2" xfId="0" applyFont="1" applyBorder="1" applyAlignment="1">
      <alignment horizontal="left"/>
    </xf>
    <xf numFmtId="0" fontId="8" fillId="5" borderId="32" xfId="0" applyFont="1" applyFill="1" applyBorder="1" applyAlignment="1">
      <alignment horizontal="center" wrapText="1"/>
    </xf>
    <xf numFmtId="0" fontId="8" fillId="10" borderId="3" xfId="0" applyFont="1" applyFill="1" applyBorder="1" applyAlignment="1">
      <alignment horizontal="center" vertical="center" textRotation="90"/>
    </xf>
    <xf numFmtId="0" fontId="8" fillId="10" borderId="18" xfId="0" applyFont="1" applyFill="1" applyBorder="1"/>
    <xf numFmtId="0" fontId="8" fillId="10" borderId="21" xfId="0" applyFont="1" applyFill="1" applyBorder="1"/>
    <xf numFmtId="0" fontId="8" fillId="10" borderId="37" xfId="0" applyFont="1" applyFill="1" applyBorder="1" applyAlignment="1">
      <alignment horizontal="center" vertical="center" wrapText="1"/>
    </xf>
    <xf numFmtId="0" fontId="8" fillId="10" borderId="38" xfId="0" applyFont="1" applyFill="1" applyBorder="1" applyAlignment="1">
      <alignment horizontal="center" vertical="center" wrapText="1"/>
    </xf>
    <xf numFmtId="0" fontId="8" fillId="11" borderId="61" xfId="0" applyFont="1" applyFill="1" applyBorder="1" applyAlignment="1">
      <alignment horizontal="center" wrapText="1"/>
    </xf>
    <xf numFmtId="0" fontId="8" fillId="12" borderId="61" xfId="0" applyFont="1" applyFill="1" applyBorder="1" applyAlignment="1">
      <alignment horizontal="center" wrapText="1"/>
    </xf>
    <xf numFmtId="0" fontId="8" fillId="9" borderId="93" xfId="0" applyFont="1" applyFill="1" applyBorder="1" applyAlignment="1">
      <alignment horizontal="center" vertical="center" wrapText="1"/>
    </xf>
    <xf numFmtId="0" fontId="8" fillId="13" borderId="61" xfId="0" applyFont="1" applyFill="1" applyBorder="1" applyAlignment="1">
      <alignment horizontal="center" wrapText="1"/>
    </xf>
    <xf numFmtId="0" fontId="8" fillId="8" borderId="93" xfId="0" applyFont="1" applyFill="1" applyBorder="1" applyAlignment="1">
      <alignment horizontal="center" vertical="center" wrapText="1"/>
    </xf>
    <xf numFmtId="0" fontId="8" fillId="8" borderId="94" xfId="0" applyFont="1" applyFill="1" applyBorder="1" applyAlignment="1">
      <alignment horizontal="center" vertical="center" wrapText="1"/>
    </xf>
    <xf numFmtId="0" fontId="8" fillId="8" borderId="56" xfId="0" applyFont="1" applyFill="1" applyBorder="1" applyAlignment="1">
      <alignment horizontal="center" vertical="center" wrapText="1"/>
    </xf>
    <xf numFmtId="0" fontId="8" fillId="10" borderId="2" xfId="0" applyFont="1" applyFill="1" applyBorder="1" applyAlignment="1">
      <alignment horizontal="center" vertical="center" textRotation="90"/>
    </xf>
    <xf numFmtId="0" fontId="8" fillId="10" borderId="93" xfId="0" applyFont="1" applyFill="1" applyBorder="1"/>
    <xf numFmtId="0" fontId="8" fillId="10" borderId="36" xfId="0" applyFont="1" applyFill="1" applyBorder="1" applyAlignment="1">
      <alignment horizontal="center" vertical="center" wrapText="1"/>
    </xf>
    <xf numFmtId="0" fontId="9" fillId="0" borderId="0" xfId="0" applyFont="1" applyBorder="1" applyAlignment="1">
      <alignment horizontal="left" vertical="center" wrapText="1"/>
    </xf>
    <xf numFmtId="0" fontId="11" fillId="0" borderId="6" xfId="0" applyFont="1" applyBorder="1" applyAlignment="1">
      <alignment horizontal="left" vertical="center"/>
    </xf>
    <xf numFmtId="0" fontId="9" fillId="16" borderId="6" xfId="0" applyFont="1" applyFill="1" applyBorder="1" applyAlignment="1">
      <alignment horizontal="center" vertical="center"/>
    </xf>
    <xf numFmtId="2" fontId="8" fillId="0" borderId="2" xfId="0" applyNumberFormat="1" applyFont="1" applyBorder="1" applyAlignment="1">
      <alignment horizontal="left"/>
    </xf>
    <xf numFmtId="0" fontId="8" fillId="27" borderId="91" xfId="0" applyFont="1" applyFill="1" applyBorder="1" applyAlignment="1"/>
    <xf numFmtId="0" fontId="8" fillId="27" borderId="92" xfId="0" applyFont="1" applyFill="1" applyBorder="1" applyAlignment="1"/>
    <xf numFmtId="0" fontId="0" fillId="28" borderId="92" xfId="0" applyFill="1" applyBorder="1" applyAlignment="1"/>
    <xf numFmtId="0" fontId="0" fillId="28" borderId="82" xfId="0" applyFill="1" applyBorder="1" applyAlignment="1"/>
    <xf numFmtId="0" fontId="8" fillId="27" borderId="124" xfId="0" applyFont="1" applyFill="1" applyBorder="1" applyAlignment="1">
      <alignment horizontal="center" vertical="center" textRotation="90"/>
    </xf>
    <xf numFmtId="0" fontId="8" fillId="27" borderId="125" xfId="0" applyFont="1" applyFill="1" applyBorder="1" applyAlignment="1">
      <alignment horizontal="center" vertical="center" textRotation="90"/>
    </xf>
    <xf numFmtId="0" fontId="8" fillId="27" borderId="126" xfId="0" applyFont="1" applyFill="1" applyBorder="1" applyAlignment="1">
      <alignment horizontal="center" vertical="center" textRotation="90"/>
    </xf>
    <xf numFmtId="166" fontId="9" fillId="2" borderId="95" xfId="0" applyNumberFormat="1" applyFont="1" applyFill="1" applyBorder="1" applyAlignment="1">
      <alignment horizontal="left" vertical="top"/>
    </xf>
    <xf numFmtId="0" fontId="10" fillId="5" borderId="0" xfId="0" applyFont="1" applyFill="1" applyBorder="1" applyAlignment="1">
      <alignment horizontal="left" vertical="center"/>
    </xf>
    <xf numFmtId="0" fontId="13" fillId="17" borderId="6" xfId="0" applyFont="1" applyFill="1" applyBorder="1" applyAlignment="1">
      <alignment horizontal="left" vertical="center"/>
    </xf>
    <xf numFmtId="166" fontId="9" fillId="2" borderId="96" xfId="0" applyNumberFormat="1" applyFont="1" applyFill="1" applyBorder="1" applyAlignment="1">
      <alignment horizontal="left" vertical="top"/>
    </xf>
    <xf numFmtId="0" fontId="8" fillId="5" borderId="0" xfId="0" applyFont="1" applyFill="1" applyBorder="1" applyAlignment="1">
      <alignment horizontal="left" vertical="center"/>
    </xf>
    <xf numFmtId="0" fontId="8" fillId="5" borderId="0" xfId="0" applyFont="1" applyFill="1" applyBorder="1" applyAlignment="1">
      <alignment horizontal="left" vertical="center" wrapText="1"/>
    </xf>
    <xf numFmtId="0" fontId="13" fillId="17" borderId="48" xfId="0" applyFont="1" applyFill="1" applyBorder="1" applyAlignment="1">
      <alignment horizontal="center" vertical="center" wrapText="1"/>
    </xf>
    <xf numFmtId="0" fontId="8" fillId="21" borderId="97" xfId="0" applyFont="1" applyFill="1" applyBorder="1" applyAlignment="1">
      <alignment horizontal="center" vertical="center" wrapText="1"/>
    </xf>
    <xf numFmtId="0" fontId="14" fillId="21" borderId="96" xfId="0" applyFont="1" applyFill="1" applyBorder="1" applyAlignment="1">
      <alignment horizontal="center"/>
    </xf>
    <xf numFmtId="0" fontId="13" fillId="17" borderId="48" xfId="0" applyFont="1" applyFill="1" applyBorder="1" applyAlignment="1">
      <alignment horizontal="center" vertical="center"/>
    </xf>
    <xf numFmtId="165" fontId="8" fillId="0" borderId="97" xfId="0" applyNumberFormat="1" applyFont="1" applyBorder="1" applyAlignment="1"/>
    <xf numFmtId="165" fontId="8" fillId="0" borderId="98" xfId="0" applyNumberFormat="1" applyFont="1" applyBorder="1" applyAlignment="1"/>
    <xf numFmtId="0" fontId="17" fillId="18" borderId="6" xfId="0" applyFont="1" applyFill="1" applyBorder="1" applyAlignment="1">
      <alignment horizontal="left" vertical="center"/>
    </xf>
    <xf numFmtId="0" fontId="8" fillId="2" borderId="6" xfId="0" applyFont="1" applyFill="1" applyBorder="1" applyAlignment="1">
      <alignment horizontal="center" vertical="center" wrapText="1"/>
    </xf>
    <xf numFmtId="165" fontId="8" fillId="0" borderId="61" xfId="0" applyNumberFormat="1" applyFont="1" applyBorder="1" applyAlignment="1"/>
    <xf numFmtId="165" fontId="8" fillId="0" borderId="21" xfId="0" applyNumberFormat="1" applyFont="1" applyBorder="1" applyAlignment="1"/>
    <xf numFmtId="165" fontId="8" fillId="0" borderId="13" xfId="0" applyNumberFormat="1" applyFont="1" applyBorder="1" applyAlignment="1"/>
    <xf numFmtId="166" fontId="14" fillId="2" borderId="6" xfId="0" applyNumberFormat="1" applyFont="1" applyFill="1" applyBorder="1" applyAlignment="1">
      <alignment horizontal="center" vertical="center"/>
    </xf>
    <xf numFmtId="0" fontId="38" fillId="0" borderId="0" xfId="0" applyFont="1" applyBorder="1" applyAlignment="1">
      <alignment horizontal="left" vertical="center" wrapText="1"/>
    </xf>
    <xf numFmtId="166" fontId="9" fillId="2" borderId="78" xfId="0" applyNumberFormat="1" applyFont="1" applyFill="1" applyBorder="1" applyAlignment="1">
      <alignment horizontal="left" vertical="top"/>
    </xf>
    <xf numFmtId="0" fontId="9" fillId="0" borderId="0" xfId="0" applyFont="1" applyBorder="1" applyAlignment="1">
      <alignment horizontal="left" vertical="center"/>
    </xf>
    <xf numFmtId="0" fontId="8" fillId="17" borderId="141" xfId="0" applyFont="1" applyFill="1" applyBorder="1" applyAlignment="1">
      <alignment horizontal="left" vertical="center" wrapText="1"/>
    </xf>
    <xf numFmtId="0" fontId="8" fillId="17" borderId="68" xfId="0" applyFont="1" applyFill="1" applyBorder="1" applyAlignment="1">
      <alignment horizontal="left" vertical="center" wrapText="1"/>
    </xf>
    <xf numFmtId="0" fontId="8" fillId="17" borderId="96" xfId="0" applyFont="1" applyFill="1" applyBorder="1" applyAlignment="1">
      <alignment horizontal="left" vertical="center" wrapText="1"/>
    </xf>
    <xf numFmtId="0" fontId="8" fillId="0" borderId="32" xfId="0" applyFont="1" applyBorder="1" applyAlignment="1">
      <alignment horizontal="center" vertical="center"/>
    </xf>
    <xf numFmtId="0" fontId="8" fillId="0" borderId="74" xfId="0" applyFont="1" applyBorder="1" applyAlignment="1">
      <alignment horizontal="center" vertical="center"/>
    </xf>
    <xf numFmtId="0" fontId="8" fillId="17" borderId="3" xfId="0" applyFont="1" applyFill="1" applyBorder="1" applyAlignment="1">
      <alignment horizontal="left" vertical="center" wrapText="1"/>
    </xf>
    <xf numFmtId="0" fontId="8" fillId="0" borderId="32" xfId="0" applyFont="1" applyBorder="1" applyAlignment="1">
      <alignment horizontal="left"/>
    </xf>
    <xf numFmtId="0" fontId="8" fillId="0" borderId="74" xfId="0" applyFont="1" applyBorder="1" applyAlignment="1">
      <alignment horizontal="left"/>
    </xf>
    <xf numFmtId="0" fontId="8" fillId="17" borderId="47" xfId="0" applyFont="1" applyFill="1" applyBorder="1" applyAlignment="1">
      <alignment horizontal="center" wrapText="1"/>
    </xf>
    <xf numFmtId="0" fontId="8" fillId="17" borderId="143" xfId="0" applyFont="1" applyFill="1" applyBorder="1" applyAlignment="1">
      <alignment horizontal="center" wrapText="1"/>
    </xf>
    <xf numFmtId="0" fontId="8" fillId="5" borderId="130" xfId="0" applyFont="1" applyFill="1" applyBorder="1" applyAlignment="1">
      <alignment horizontal="left" vertical="center"/>
    </xf>
    <xf numFmtId="0" fontId="8" fillId="17" borderId="128" xfId="0" applyFont="1" applyFill="1" applyBorder="1" applyAlignment="1">
      <alignment horizontal="center" vertical="center" wrapText="1"/>
    </xf>
    <xf numFmtId="0" fontId="8" fillId="17" borderId="123" xfId="0" applyFont="1" applyFill="1" applyBorder="1" applyAlignment="1">
      <alignment horizontal="center" vertical="center" wrapText="1"/>
    </xf>
    <xf numFmtId="0" fontId="8" fillId="17" borderId="93" xfId="0" applyFont="1" applyFill="1" applyBorder="1" applyAlignment="1">
      <alignment horizontal="center"/>
    </xf>
    <xf numFmtId="0" fontId="8" fillId="17" borderId="94" xfId="0" applyFont="1" applyFill="1" applyBorder="1" applyAlignment="1">
      <alignment horizontal="center"/>
    </xf>
    <xf numFmtId="0" fontId="8" fillId="17" borderId="56" xfId="0" applyFont="1" applyFill="1" applyBorder="1" applyAlignment="1">
      <alignment horizontal="center"/>
    </xf>
    <xf numFmtId="0" fontId="10" fillId="30" borderId="142" xfId="0" applyFont="1" applyFill="1" applyBorder="1" applyAlignment="1">
      <alignment horizontal="center"/>
    </xf>
    <xf numFmtId="0" fontId="0" fillId="30" borderId="142" xfId="0" applyFill="1" applyBorder="1" applyAlignment="1">
      <alignment horizontal="center"/>
    </xf>
    <xf numFmtId="0" fontId="8" fillId="17" borderId="99" xfId="0" applyFont="1" applyFill="1" applyBorder="1" applyAlignment="1">
      <alignment horizontal="left" vertical="center" wrapText="1"/>
    </xf>
    <xf numFmtId="0" fontId="8" fillId="17" borderId="56" xfId="0" applyFont="1" applyFill="1" applyBorder="1" applyAlignment="1">
      <alignment horizontal="center" vertical="center" wrapText="1"/>
    </xf>
    <xf numFmtId="0" fontId="8" fillId="17" borderId="61" xfId="0" applyFont="1" applyFill="1" applyBorder="1" applyAlignment="1">
      <alignment horizontal="center" vertical="center" wrapText="1"/>
    </xf>
    <xf numFmtId="0" fontId="8" fillId="17" borderId="48" xfId="0" applyFont="1" applyFill="1" applyBorder="1" applyAlignment="1">
      <alignment horizontal="center" vertical="center"/>
    </xf>
    <xf numFmtId="0" fontId="8" fillId="17" borderId="140" xfId="0" applyFont="1" applyFill="1" applyBorder="1" applyAlignment="1">
      <alignment horizontal="center" vertical="center" wrapText="1"/>
    </xf>
    <xf numFmtId="0" fontId="0" fillId="0" borderId="70" xfId="0" applyBorder="1" applyAlignment="1">
      <alignment horizontal="center" vertical="center" wrapText="1"/>
    </xf>
    <xf numFmtId="0" fontId="8" fillId="17" borderId="132" xfId="0" applyFont="1" applyFill="1" applyBorder="1" applyAlignment="1">
      <alignment horizontal="center" vertical="center" wrapText="1"/>
    </xf>
    <xf numFmtId="0" fontId="8" fillId="17" borderId="104" xfId="0" applyFont="1" applyFill="1" applyBorder="1" applyAlignment="1">
      <alignment horizontal="center" vertical="center" wrapText="1"/>
    </xf>
    <xf numFmtId="0" fontId="8" fillId="17" borderId="134" xfId="0" applyFont="1" applyFill="1" applyBorder="1" applyAlignment="1">
      <alignment horizontal="center" vertical="center" wrapText="1"/>
    </xf>
    <xf numFmtId="0" fontId="8" fillId="17" borderId="61" xfId="0" applyFont="1" applyFill="1" applyBorder="1" applyAlignment="1">
      <alignment horizontal="center" vertical="center"/>
    </xf>
    <xf numFmtId="0" fontId="8" fillId="17" borderId="93" xfId="0" applyFont="1" applyFill="1" applyBorder="1" applyAlignment="1">
      <alignment horizontal="center" vertical="center"/>
    </xf>
    <xf numFmtId="0" fontId="8" fillId="17" borderId="131" xfId="0" applyFont="1" applyFill="1" applyBorder="1" applyAlignment="1">
      <alignment horizontal="center" vertical="center" wrapText="1"/>
    </xf>
    <xf numFmtId="0" fontId="8" fillId="17" borderId="133" xfId="0" applyFont="1" applyFill="1" applyBorder="1" applyAlignment="1">
      <alignment horizontal="center" vertical="center" wrapText="1"/>
    </xf>
    <xf numFmtId="0" fontId="32" fillId="10" borderId="100" xfId="3" applyFont="1" applyFill="1" applyBorder="1" applyAlignment="1">
      <alignment horizontal="center" vertical="center" wrapText="1"/>
    </xf>
    <xf numFmtId="0" fontId="32" fillId="10" borderId="101" xfId="3" applyFont="1" applyFill="1" applyBorder="1" applyAlignment="1">
      <alignment horizontal="center" vertical="center" wrapText="1"/>
    </xf>
    <xf numFmtId="0" fontId="32" fillId="10" borderId="102" xfId="3" applyFont="1" applyFill="1" applyBorder="1" applyAlignment="1"/>
    <xf numFmtId="0" fontId="32" fillId="10" borderId="103" xfId="3" applyFont="1" applyFill="1" applyBorder="1" applyAlignment="1"/>
    <xf numFmtId="0" fontId="0" fillId="0" borderId="103" xfId="0" applyBorder="1" applyAlignment="1"/>
    <xf numFmtId="0" fontId="0" fillId="0" borderId="104" xfId="0" applyBorder="1" applyAlignment="1"/>
    <xf numFmtId="0" fontId="11" fillId="0" borderId="105" xfId="3" applyFont="1" applyBorder="1" applyAlignment="1">
      <alignment horizontal="left" vertical="center"/>
    </xf>
    <xf numFmtId="0" fontId="11" fillId="0" borderId="106" xfId="3" applyFont="1" applyBorder="1" applyAlignment="1">
      <alignment horizontal="left" vertical="center"/>
    </xf>
    <xf numFmtId="0" fontId="0" fillId="0" borderId="107" xfId="0" applyBorder="1" applyAlignment="1">
      <alignment horizontal="left" vertical="center"/>
    </xf>
    <xf numFmtId="0" fontId="31" fillId="16" borderId="105" xfId="3" applyFont="1" applyFill="1" applyBorder="1" applyAlignment="1">
      <alignment horizontal="center" vertical="center"/>
    </xf>
    <xf numFmtId="0" fontId="31" fillId="16" borderId="106" xfId="3" applyFont="1" applyFill="1" applyBorder="1" applyAlignment="1">
      <alignment horizontal="center" vertical="center"/>
    </xf>
    <xf numFmtId="0" fontId="0" fillId="0" borderId="107" xfId="0" applyBorder="1" applyAlignment="1">
      <alignment horizontal="center" vertical="center"/>
    </xf>
    <xf numFmtId="0" fontId="32" fillId="10" borderId="108" xfId="3" applyFont="1" applyFill="1" applyBorder="1" applyAlignment="1">
      <alignment horizontal="center" vertical="center" wrapText="1"/>
    </xf>
    <xf numFmtId="0" fontId="25" fillId="0" borderId="109" xfId="3" applyBorder="1" applyAlignment="1">
      <alignment horizontal="center" vertical="center" wrapText="1"/>
    </xf>
    <xf numFmtId="0" fontId="25" fillId="0" borderId="110" xfId="3" applyBorder="1" applyAlignment="1">
      <alignment horizontal="center" vertical="center" wrapText="1"/>
    </xf>
    <xf numFmtId="0" fontId="32" fillId="10" borderId="19" xfId="3" applyFont="1" applyFill="1" applyBorder="1" applyAlignment="1">
      <alignment horizontal="center" vertical="center" wrapText="1"/>
    </xf>
    <xf numFmtId="0" fontId="25" fillId="0" borderId="111" xfId="3" applyBorder="1" applyAlignment="1">
      <alignment horizontal="center" vertical="center" wrapText="1"/>
    </xf>
    <xf numFmtId="0" fontId="25" fillId="0" borderId="63" xfId="3" applyBorder="1" applyAlignment="1">
      <alignment horizontal="center" vertical="center" wrapText="1"/>
    </xf>
    <xf numFmtId="0" fontId="32" fillId="10" borderId="112" xfId="3" applyFont="1" applyFill="1" applyBorder="1" applyAlignment="1">
      <alignment horizontal="center" vertical="center" wrapText="1"/>
    </xf>
    <xf numFmtId="0" fontId="32" fillId="10" borderId="113" xfId="3" applyFont="1" applyFill="1" applyBorder="1" applyAlignment="1">
      <alignment horizontal="center" vertical="center" wrapText="1"/>
    </xf>
    <xf numFmtId="0" fontId="32" fillId="10" borderId="114" xfId="3" applyFont="1" applyFill="1" applyBorder="1" applyAlignment="1">
      <alignment horizontal="center" vertical="center" wrapText="1"/>
    </xf>
    <xf numFmtId="0" fontId="32" fillId="10" borderId="115" xfId="3" applyFont="1" applyFill="1" applyBorder="1" applyAlignment="1">
      <alignment horizontal="center" vertical="center" wrapText="1"/>
    </xf>
    <xf numFmtId="0" fontId="32" fillId="10" borderId="116" xfId="3" applyFont="1" applyFill="1" applyBorder="1" applyAlignment="1">
      <alignment horizontal="center" vertical="center" wrapText="1"/>
    </xf>
    <xf numFmtId="0" fontId="32" fillId="10" borderId="37" xfId="3" applyFont="1" applyFill="1" applyBorder="1" applyAlignment="1">
      <alignment horizontal="center" vertical="center" wrapText="1"/>
    </xf>
  </cellXfs>
  <cellStyles count="7">
    <cellStyle name="Commentaire" xfId="1" xr:uid="{00000000-0005-0000-0000-000000000000}"/>
    <cellStyle name="Milliers" xfId="2" builtinId="3"/>
    <cellStyle name="Normal" xfId="0" builtinId="0"/>
    <cellStyle name="Normal 2" xfId="3" xr:uid="{00000000-0005-0000-0000-000003000000}"/>
    <cellStyle name="Normal 3" xfId="4" xr:uid="{00000000-0005-0000-0000-000004000000}"/>
    <cellStyle name="Pourcentage" xfId="5" builtinId="5"/>
    <cellStyle name="Texte explicatif 2" xfId="6" xr:uid="{00000000-0005-0000-0000-000006000000}"/>
  </cellStyles>
  <dxfs count="3">
    <dxf>
      <fill>
        <patternFill>
          <bgColor theme="0" tint="-0.499984740745262"/>
        </patternFill>
      </fill>
    </dxf>
    <dxf>
      <fill>
        <patternFill>
          <bgColor theme="0" tint="-0.499984740745262"/>
        </patternFill>
      </fill>
    </dxf>
    <dxf>
      <font>
        <b val="0"/>
        <condense val="0"/>
        <extend val="0"/>
        <color indexed="9"/>
      </font>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35</xdr:row>
          <xdr:rowOff>7620</xdr:rowOff>
        </xdr:from>
        <xdr:to>
          <xdr:col>4</xdr:col>
          <xdr:colOff>0</xdr:colOff>
          <xdr:row>36</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7620</xdr:rowOff>
        </xdr:from>
        <xdr:to>
          <xdr:col>5</xdr:col>
          <xdr:colOff>0</xdr:colOff>
          <xdr:row>36</xdr:row>
          <xdr:rowOff>15240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36</xdr:row>
          <xdr:rowOff>7620</xdr:rowOff>
        </xdr:from>
        <xdr:to>
          <xdr:col>4</xdr:col>
          <xdr:colOff>15240</xdr:colOff>
          <xdr:row>37</xdr:row>
          <xdr:rowOff>2381</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1021080</xdr:colOff>
          <xdr:row>36</xdr:row>
          <xdr:rowOff>7620</xdr:rowOff>
        </xdr:from>
        <xdr:to>
          <xdr:col>5</xdr:col>
          <xdr:colOff>0</xdr:colOff>
          <xdr:row>37</xdr:row>
          <xdr:rowOff>2381</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40</xdr:row>
          <xdr:rowOff>106680</xdr:rowOff>
        </xdr:from>
        <xdr:to>
          <xdr:col>4</xdr:col>
          <xdr:colOff>247650</xdr:colOff>
          <xdr:row>40</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106680</xdr:rowOff>
        </xdr:from>
        <xdr:to>
          <xdr:col>5</xdr:col>
          <xdr:colOff>247650</xdr:colOff>
          <xdr:row>40</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41</xdr:row>
          <xdr:rowOff>327660</xdr:rowOff>
        </xdr:from>
        <xdr:to>
          <xdr:col>5</xdr:col>
          <xdr:colOff>247650</xdr:colOff>
          <xdr:row>42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41</xdr:row>
          <xdr:rowOff>327660</xdr:rowOff>
        </xdr:from>
        <xdr:to>
          <xdr:col>4</xdr:col>
          <xdr:colOff>247650</xdr:colOff>
          <xdr:row>42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42</xdr:row>
          <xdr:rowOff>106680</xdr:rowOff>
        </xdr:from>
        <xdr:to>
          <xdr:col>4</xdr:col>
          <xdr:colOff>285750</xdr:colOff>
          <xdr:row>42</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42</xdr:row>
          <xdr:rowOff>99060</xdr:rowOff>
        </xdr:from>
        <xdr:to>
          <xdr:col>5</xdr:col>
          <xdr:colOff>287655</xdr:colOff>
          <xdr:row>42</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43</xdr:row>
          <xdr:rowOff>106680</xdr:rowOff>
        </xdr:from>
        <xdr:to>
          <xdr:col>4</xdr:col>
          <xdr:colOff>266700</xdr:colOff>
          <xdr:row>44</xdr:row>
          <xdr:rowOff>114300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43</xdr:row>
          <xdr:rowOff>106680</xdr:rowOff>
        </xdr:from>
        <xdr:to>
          <xdr:col>5</xdr:col>
          <xdr:colOff>320040</xdr:colOff>
          <xdr:row>44</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45</xdr:row>
          <xdr:rowOff>121920</xdr:rowOff>
        </xdr:from>
        <xdr:to>
          <xdr:col>4</xdr:col>
          <xdr:colOff>285750</xdr:colOff>
          <xdr:row>46</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45</xdr:row>
          <xdr:rowOff>121920</xdr:rowOff>
        </xdr:from>
        <xdr:to>
          <xdr:col>5</xdr:col>
          <xdr:colOff>320040</xdr:colOff>
          <xdr:row>46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46</xdr:row>
          <xdr:rowOff>0</xdr:rowOff>
        </xdr:from>
        <xdr:to>
          <xdr:col>4</xdr:col>
          <xdr:colOff>287655</xdr:colOff>
          <xdr:row>47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47</xdr:row>
          <xdr:rowOff>106680</xdr:rowOff>
        </xdr:from>
        <xdr:to>
          <xdr:col>4</xdr:col>
          <xdr:colOff>287655</xdr:colOff>
          <xdr:row>48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45</xdr:row>
          <xdr:rowOff>381000</xdr:rowOff>
        </xdr:from>
        <xdr:to>
          <xdr:col>5</xdr:col>
          <xdr:colOff>323850</xdr:colOff>
          <xdr:row>47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47</xdr:row>
          <xdr:rowOff>137160</xdr:rowOff>
        </xdr:from>
        <xdr:to>
          <xdr:col>5</xdr:col>
          <xdr:colOff>342900</xdr:colOff>
          <xdr:row>48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48</xdr:row>
          <xdr:rowOff>22860</xdr:rowOff>
        </xdr:from>
        <xdr:to>
          <xdr:col>4</xdr:col>
          <xdr:colOff>287655</xdr:colOff>
          <xdr:row>49</xdr:row>
          <xdr:rowOff>20955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48</xdr:row>
          <xdr:rowOff>7620</xdr:rowOff>
        </xdr:from>
        <xdr:to>
          <xdr:col>5</xdr:col>
          <xdr:colOff>361950</xdr:colOff>
          <xdr:row>49</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49</xdr:row>
          <xdr:rowOff>7620</xdr:rowOff>
        </xdr:from>
        <xdr:to>
          <xdr:col>4</xdr:col>
          <xdr:colOff>266700</xdr:colOff>
          <xdr:row>50</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373380</xdr:colOff>
          <xdr:row>49</xdr:row>
          <xdr:rowOff>30480</xdr:rowOff>
        </xdr:from>
        <xdr:to>
          <xdr:col>5</xdr:col>
          <xdr:colOff>342900</xdr:colOff>
          <xdr:row>50</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ominique.pellicier\AppData\Local\Temp\6.%20Prev.%20ann&#233;e%20moyenne%202020-202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Prev. année moyenne 2020-202"/>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65536"/>
  <sheetViews>
    <sheetView workbookViewId="0">
      <selection activeCell="A6" sqref="A6:A7"/>
    </sheetView>
  </sheetViews>
  <sheetFormatPr baseColWidth="10" defaultColWidth="8.88671875" defaultRowHeight="14.25" customHeight="1"/>
  <cols>
    <col min="1" max="1" width="101.109375" customWidth="1"/>
  </cols>
  <sheetData>
    <row r="1" spans="1:1" ht="24.75" customHeight="1">
      <c r="A1" s="1" t="s">
        <v>0</v>
      </c>
    </row>
    <row r="3" spans="1:1" ht="32.25" customHeight="1">
      <c r="A3" s="2" t="s">
        <v>1</v>
      </c>
    </row>
    <row r="4" spans="1:1" ht="31.5" customHeight="1">
      <c r="A4" s="383" t="s">
        <v>2</v>
      </c>
    </row>
    <row r="5" spans="1:1" ht="15.75" customHeight="1">
      <c r="A5" s="383"/>
    </row>
    <row r="6" spans="1:1" ht="24.75" customHeight="1">
      <c r="A6" s="384" t="s">
        <v>354</v>
      </c>
    </row>
    <row r="7" spans="1:1" ht="260.25" customHeight="1">
      <c r="A7" s="384"/>
    </row>
    <row r="8" spans="1:1" ht="24.75" customHeight="1">
      <c r="A8" s="3"/>
    </row>
    <row r="9" spans="1:1" ht="24.75" customHeight="1">
      <c r="A9" s="4"/>
    </row>
    <row r="65536" ht="24.75" customHeight="1"/>
  </sheetData>
  <sheetProtection selectLockedCells="1" selectUnlockedCells="1"/>
  <mergeCells count="2">
    <mergeCell ref="A4:A5"/>
    <mergeCell ref="A6:A7"/>
  </mergeCells>
  <pageMargins left="0.78749999999999998" right="0.78749999999999998" top="1.0527777777777778" bottom="1.0527777777777778" header="0.51180555555555551" footer="0.78749999999999998"/>
  <pageSetup paperSize="8" firstPageNumber="0" orientation="landscape" r:id="rId1"/>
  <headerFooter alignWithMargins="0">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4"/>
    <pageSetUpPr fitToPage="1"/>
  </sheetPr>
  <dimension ref="A1:IN88"/>
  <sheetViews>
    <sheetView workbookViewId="0">
      <selection activeCell="A32" sqref="A32"/>
    </sheetView>
  </sheetViews>
  <sheetFormatPr baseColWidth="10" defaultColWidth="8.88671875" defaultRowHeight="13.2"/>
  <cols>
    <col min="1" max="1" width="114" style="5" customWidth="1"/>
    <col min="2" max="2" width="48" style="5" customWidth="1"/>
    <col min="3" max="248" width="8.88671875" style="5"/>
  </cols>
  <sheetData>
    <row r="1" spans="1:248" ht="13.8">
      <c r="A1" s="14" t="s">
        <v>337</v>
      </c>
      <c r="B1" s="14"/>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3.7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12.75" customHeight="1">
      <c r="A3" s="9" t="s">
        <v>338</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12.75" customHeight="1">
      <c r="A4" s="9"/>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34.5" customHeight="1">
      <c r="A5" s="200" t="s">
        <v>356</v>
      </c>
      <c r="B5" s="201">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27.75" customHeight="1">
      <c r="A6" s="200" t="s">
        <v>339</v>
      </c>
      <c r="B6" s="201">
        <v>0</v>
      </c>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22.5" customHeight="1">
      <c r="A7" s="223"/>
      <c r="B7" s="204"/>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pans="1:248" ht="10.5" customHeight="1">
      <c r="A8" s="223"/>
      <c r="B8" s="163"/>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ht="23.25" customHeight="1">
      <c r="A9" s="135" t="s">
        <v>172</v>
      </c>
      <c r="B9" s="143" t="s">
        <v>58</v>
      </c>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spans="1:248" ht="15.75" customHeight="1">
      <c r="A10" s="137" t="s">
        <v>173</v>
      </c>
      <c r="B10" s="138"/>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spans="1:248" ht="13.8">
      <c r="A11" s="139" t="s">
        <v>133</v>
      </c>
      <c r="B11" s="140"/>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spans="1:248" ht="13.8">
      <c r="A12" s="166" t="s">
        <v>60</v>
      </c>
      <c r="B12" s="167"/>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spans="1:248" ht="13.8">
      <c r="A13" s="144" t="s">
        <v>61</v>
      </c>
      <c r="B13" s="168"/>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spans="1:248" ht="13.8">
      <c r="A14" s="144" t="s">
        <v>62</v>
      </c>
      <c r="B14" s="168"/>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ht="13.8">
      <c r="A15" s="144" t="s">
        <v>63</v>
      </c>
      <c r="B15" s="168"/>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spans="1:248" ht="13.8">
      <c r="A16" s="144" t="s">
        <v>65</v>
      </c>
      <c r="B16" s="168"/>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248" ht="13.8">
      <c r="A17" s="144" t="s">
        <v>66</v>
      </c>
      <c r="B17" s="168"/>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spans="1:248" ht="13.8">
      <c r="A18" s="144" t="s">
        <v>67</v>
      </c>
      <c r="B18" s="16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spans="1:248" ht="13.8">
      <c r="A19" s="166" t="s">
        <v>68</v>
      </c>
      <c r="B19" s="167"/>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spans="1:248" ht="13.8">
      <c r="A20" s="144" t="s">
        <v>62</v>
      </c>
      <c r="B20" s="168"/>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spans="1:248" ht="13.8">
      <c r="A21" s="144" t="s">
        <v>63</v>
      </c>
      <c r="B21" s="168"/>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spans="1:248" ht="13.8">
      <c r="A22" s="144" t="s">
        <v>65</v>
      </c>
      <c r="B22" s="168"/>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spans="1:248" ht="13.8">
      <c r="A23" s="144" t="s">
        <v>66</v>
      </c>
      <c r="B23" s="168"/>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spans="1:248" ht="13.8">
      <c r="A24" s="144" t="s">
        <v>69</v>
      </c>
      <c r="B24" s="168"/>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spans="1:248" ht="13.8">
      <c r="A25" s="169" t="s">
        <v>70</v>
      </c>
      <c r="B25" s="172">
        <f>SUM(B13:B24)</f>
        <v>0</v>
      </c>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spans="1:248" ht="13.8">
      <c r="A26" s="139" t="s">
        <v>71</v>
      </c>
      <c r="B26" s="207"/>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spans="1:248" ht="13.8">
      <c r="A27" s="64" t="s">
        <v>134</v>
      </c>
      <c r="B27" s="172">
        <f>0</f>
        <v>0</v>
      </c>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spans="1:248" ht="13.8">
      <c r="A28" s="166" t="s">
        <v>135</v>
      </c>
      <c r="B28" s="172"/>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spans="1:248" ht="13.8">
      <c r="A29" s="174" t="s">
        <v>278</v>
      </c>
      <c r="B29" s="172"/>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spans="1:248" ht="13.8">
      <c r="A30" s="174" t="s">
        <v>85</v>
      </c>
      <c r="B30" s="172"/>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spans="1:248" ht="13.8">
      <c r="A31" s="174" t="s">
        <v>74</v>
      </c>
      <c r="B31" s="172"/>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spans="1:248" ht="13.8">
      <c r="A32" s="174" t="s">
        <v>75</v>
      </c>
      <c r="B32" s="17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spans="1:248" ht="13.8">
      <c r="A33" s="174" t="s">
        <v>76</v>
      </c>
      <c r="B33" s="172"/>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spans="1:248" ht="13.8">
      <c r="A34" s="166" t="s">
        <v>77</v>
      </c>
      <c r="B34" s="172">
        <f>SUM(B29:B33)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spans="1:248" ht="13.8">
      <c r="A35" s="166" t="s">
        <v>136</v>
      </c>
      <c r="B35" s="172"/>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spans="1:248" ht="13.8">
      <c r="A36" s="175" t="s">
        <v>137</v>
      </c>
      <c r="B36" s="172"/>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spans="1:248" ht="13.8">
      <c r="A37" s="175" t="s">
        <v>138</v>
      </c>
      <c r="B37" s="172"/>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row r="38" spans="1:248" ht="13.8">
      <c r="A38" s="176" t="s">
        <v>70</v>
      </c>
      <c r="B38" s="172">
        <f>B27+B34+B35+B36+B37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row>
    <row r="39" spans="1:248" ht="13.8">
      <c r="A39" s="177" t="s">
        <v>174</v>
      </c>
      <c r="B39" s="179">
        <f>B25+B38</f>
        <v>0</v>
      </c>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spans="1:248" ht="15.75"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spans="1:248" ht="13.8">
      <c r="A41" s="137" t="s">
        <v>175</v>
      </c>
      <c r="B41" s="157"/>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row>
    <row r="42" spans="1:248" ht="13.8">
      <c r="A42" s="64" t="s">
        <v>60</v>
      </c>
      <c r="B42" s="168"/>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row>
    <row r="43" spans="1:248" ht="13.8">
      <c r="A43" s="64" t="s">
        <v>68</v>
      </c>
      <c r="B43" s="168"/>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ht="13.8">
      <c r="A44" s="166" t="s">
        <v>70</v>
      </c>
      <c r="B44" s="179">
        <f>SUM(B42:B43)</f>
        <v>0</v>
      </c>
      <c r="C44"/>
      <c r="D44" s="178"/>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spans="1:248" ht="20.2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row>
    <row r="46" spans="1:248" ht="21.75" customHeight="1">
      <c r="A46" s="137" t="s">
        <v>176</v>
      </c>
      <c r="B46" s="157"/>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row>
    <row r="47" spans="1:248" ht="13.8">
      <c r="A47" s="64" t="s">
        <v>82</v>
      </c>
      <c r="B47" s="172">
        <f>0</f>
        <v>0</v>
      </c>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row>
    <row r="48" spans="1:248" ht="13.8">
      <c r="A48" s="166" t="s">
        <v>141</v>
      </c>
      <c r="B48" s="173"/>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row>
    <row r="49" spans="1:4" s="178" customFormat="1" ht="13.8">
      <c r="A49" s="174" t="s">
        <v>84</v>
      </c>
      <c r="B49" s="168"/>
      <c r="D49" s="5"/>
    </row>
    <row r="50" spans="1:4" s="178" customFormat="1" ht="13.8">
      <c r="A50" s="174" t="s">
        <v>278</v>
      </c>
      <c r="B50" s="168"/>
      <c r="D50" s="5"/>
    </row>
    <row r="51" spans="1:4" ht="13.8">
      <c r="A51" s="174" t="s">
        <v>279</v>
      </c>
      <c r="B51" s="168"/>
    </row>
    <row r="52" spans="1:4" ht="13.8">
      <c r="A52" s="174" t="s">
        <v>85</v>
      </c>
      <c r="B52" s="168"/>
    </row>
    <row r="53" spans="1:4" ht="13.8">
      <c r="A53" s="174" t="s">
        <v>74</v>
      </c>
      <c r="B53" s="168"/>
    </row>
    <row r="54" spans="1:4" ht="13.8">
      <c r="A54" s="174" t="s">
        <v>75</v>
      </c>
      <c r="B54" s="168"/>
    </row>
    <row r="55" spans="1:4" ht="13.8">
      <c r="A55" s="166" t="s">
        <v>95</v>
      </c>
      <c r="B55" s="172">
        <f>SUM(B49:B54)</f>
        <v>0</v>
      </c>
    </row>
    <row r="56" spans="1:4" ht="13.8">
      <c r="A56" s="64" t="s">
        <v>142</v>
      </c>
      <c r="B56" s="168"/>
    </row>
    <row r="57" spans="1:4" ht="13.8">
      <c r="A57" s="64" t="s">
        <v>143</v>
      </c>
      <c r="B57" s="168"/>
    </row>
    <row r="58" spans="1:4" ht="13.8">
      <c r="A58" s="175" t="s">
        <v>144</v>
      </c>
      <c r="B58" s="168"/>
    </row>
    <row r="59" spans="1:4" ht="13.8">
      <c r="A59" s="175" t="s">
        <v>145</v>
      </c>
      <c r="B59" s="168"/>
    </row>
    <row r="60" spans="1:4" ht="13.8">
      <c r="A60" s="175" t="s">
        <v>146</v>
      </c>
      <c r="B60" s="172"/>
    </row>
    <row r="61" spans="1:4" ht="13.8">
      <c r="A61" s="93" t="s">
        <v>90</v>
      </c>
      <c r="B61" s="179">
        <f>B47+B55+B56+B57+B58+B59+B60</f>
        <v>0</v>
      </c>
    </row>
    <row r="62" spans="1:4" ht="3.75" customHeight="1">
      <c r="A62"/>
      <c r="B62"/>
    </row>
    <row r="63" spans="1:4" ht="13.8">
      <c r="A63" s="126"/>
      <c r="B63"/>
    </row>
    <row r="64" spans="1:4" ht="13.8">
      <c r="A64" s="126" t="s">
        <v>46</v>
      </c>
      <c r="B64"/>
    </row>
    <row r="65" spans="1:2" ht="13.8">
      <c r="A65" s="485" t="s">
        <v>325</v>
      </c>
      <c r="B65" s="485"/>
    </row>
    <row r="66" spans="1:2" ht="13.8">
      <c r="A66" s="224" t="s">
        <v>326</v>
      </c>
      <c r="B66" s="224"/>
    </row>
    <row r="67" spans="1:2" ht="13.8">
      <c r="A67" s="224" t="s">
        <v>340</v>
      </c>
      <c r="B67" s="224"/>
    </row>
    <row r="68" spans="1:2" ht="26.1" customHeight="1">
      <c r="A68" s="454" t="s">
        <v>177</v>
      </c>
      <c r="B68" s="454"/>
    </row>
    <row r="69" spans="1:2" ht="26.1" customHeight="1">
      <c r="A69" s="454" t="s">
        <v>178</v>
      </c>
      <c r="B69" s="454"/>
    </row>
    <row r="70" spans="1:2" ht="26.1" customHeight="1">
      <c r="A70" s="454" t="s">
        <v>179</v>
      </c>
      <c r="B70" s="454"/>
    </row>
    <row r="71" spans="1:2" ht="26.1" customHeight="1">
      <c r="A71" s="454" t="s">
        <v>268</v>
      </c>
      <c r="B71" s="454"/>
    </row>
    <row r="72" spans="1:2" ht="26.1" customHeight="1">
      <c r="A72" s="454" t="s">
        <v>341</v>
      </c>
      <c r="B72" s="454"/>
    </row>
    <row r="73" spans="1:2" ht="26.1" customHeight="1">
      <c r="A73" s="454" t="s">
        <v>342</v>
      </c>
      <c r="B73" s="454"/>
    </row>
    <row r="74" spans="1:2" ht="13.65" customHeight="1">
      <c r="A74" s="454" t="s">
        <v>180</v>
      </c>
      <c r="B74" s="454"/>
    </row>
    <row r="75" spans="1:2" ht="13.65" customHeight="1">
      <c r="A75" s="454" t="s">
        <v>181</v>
      </c>
      <c r="B75" s="454"/>
    </row>
    <row r="76" spans="1:2" ht="26.1" customHeight="1">
      <c r="A76" s="454" t="s">
        <v>182</v>
      </c>
      <c r="B76" s="454"/>
    </row>
    <row r="77" spans="1:2" ht="13.65" customHeight="1">
      <c r="A77" s="454" t="s">
        <v>183</v>
      </c>
      <c r="B77" s="454"/>
    </row>
    <row r="78" spans="1:2" ht="26.1" customHeight="1">
      <c r="A78" s="454" t="s">
        <v>269</v>
      </c>
      <c r="B78" s="454"/>
    </row>
    <row r="79" spans="1:2" ht="26.1" customHeight="1">
      <c r="A79" s="454" t="s">
        <v>343</v>
      </c>
      <c r="B79" s="454"/>
    </row>
    <row r="80" spans="1:2" ht="26.1" customHeight="1">
      <c r="A80" s="454" t="s">
        <v>344</v>
      </c>
      <c r="B80" s="454"/>
    </row>
    <row r="81" spans="1:2">
      <c r="A81"/>
      <c r="B81"/>
    </row>
    <row r="82" spans="1:2" ht="13.8">
      <c r="A82" s="180" t="s">
        <v>94</v>
      </c>
      <c r="B82" s="181"/>
    </row>
    <row r="83" spans="1:2">
      <c r="A83" s="468"/>
      <c r="B83" s="468"/>
    </row>
    <row r="84" spans="1:2">
      <c r="A84" s="468"/>
      <c r="B84" s="468"/>
    </row>
    <row r="85" spans="1:2">
      <c r="A85" s="468"/>
      <c r="B85" s="468"/>
    </row>
    <row r="86" spans="1:2">
      <c r="A86" s="468"/>
      <c r="B86" s="468"/>
    </row>
    <row r="87" spans="1:2">
      <c r="A87" s="468"/>
      <c r="B87" s="468"/>
    </row>
    <row r="88" spans="1:2">
      <c r="A88" s="468"/>
      <c r="B88" s="468"/>
    </row>
  </sheetData>
  <sheetProtection selectLockedCells="1" selectUnlockedCells="1"/>
  <mergeCells count="15">
    <mergeCell ref="A72:B72"/>
    <mergeCell ref="A79:B79"/>
    <mergeCell ref="A80:B80"/>
    <mergeCell ref="A83:B88"/>
    <mergeCell ref="A73:B73"/>
    <mergeCell ref="A74:B74"/>
    <mergeCell ref="A75:B75"/>
    <mergeCell ref="A76:B76"/>
    <mergeCell ref="A77:B77"/>
    <mergeCell ref="A78:B78"/>
    <mergeCell ref="A65:B65"/>
    <mergeCell ref="A68:B68"/>
    <mergeCell ref="A69:B69"/>
    <mergeCell ref="A70:B70"/>
    <mergeCell ref="A71:B71"/>
  </mergeCells>
  <pageMargins left="0.70833333333333337" right="0.70833333333333337" top="0.39374999999999999" bottom="0.35416666666666669" header="0.51180555555555551" footer="0.51180555555555551"/>
  <pageSetup paperSize="9" scale="47"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53"/>
  </sheetPr>
  <dimension ref="A1:H22"/>
  <sheetViews>
    <sheetView workbookViewId="0">
      <selection activeCell="C25" sqref="C25:D25"/>
    </sheetView>
  </sheetViews>
  <sheetFormatPr baseColWidth="10" defaultColWidth="8.88671875" defaultRowHeight="13.2"/>
  <cols>
    <col min="1" max="1" width="21.44140625" customWidth="1"/>
    <col min="2" max="2" width="19" customWidth="1"/>
    <col min="3" max="3" width="15.109375" customWidth="1"/>
    <col min="4" max="4" width="18.44140625" customWidth="1"/>
    <col min="5" max="5" width="16.88671875" customWidth="1"/>
    <col min="6" max="6" width="21.88671875" customWidth="1"/>
    <col min="8" max="8" width="11.109375" customWidth="1"/>
  </cols>
  <sheetData>
    <row r="1" spans="1:8" ht="23.25" customHeight="1">
      <c r="A1" s="496" t="s">
        <v>284</v>
      </c>
      <c r="B1" s="469"/>
      <c r="C1" s="469"/>
      <c r="D1" s="469"/>
      <c r="E1" s="469"/>
      <c r="F1" s="469"/>
      <c r="G1" s="469"/>
      <c r="H1" s="469"/>
    </row>
    <row r="2" spans="1:8" ht="13.8">
      <c r="A2" s="7"/>
      <c r="B2" s="7"/>
      <c r="C2" s="7"/>
      <c r="D2" s="368">
        <v>2024</v>
      </c>
      <c r="E2" s="368">
        <v>2025</v>
      </c>
      <c r="F2" s="367">
        <v>2026</v>
      </c>
      <c r="G2" s="225">
        <v>2027</v>
      </c>
      <c r="H2" s="225">
        <v>2028</v>
      </c>
    </row>
    <row r="3" spans="1:8">
      <c r="B3" s="502" t="s">
        <v>299</v>
      </c>
      <c r="C3" s="503"/>
    </row>
    <row r="4" spans="1:8" ht="13.8" thickBot="1">
      <c r="B4" s="370"/>
      <c r="C4" s="369"/>
    </row>
    <row r="5" spans="1:8" ht="26.25" customHeight="1">
      <c r="A5" s="102"/>
      <c r="B5" s="497" t="s">
        <v>184</v>
      </c>
      <c r="C5" s="497" t="s">
        <v>14</v>
      </c>
      <c r="D5" s="494" t="s">
        <v>345</v>
      </c>
      <c r="E5" s="499" t="s">
        <v>185</v>
      </c>
      <c r="F5" s="500"/>
      <c r="G5" s="501"/>
      <c r="H5" s="366"/>
    </row>
    <row r="6" spans="1:8" ht="14.4" thickBot="1">
      <c r="A6" s="227"/>
      <c r="B6" s="498"/>
      <c r="C6" s="498"/>
      <c r="D6" s="495"/>
      <c r="E6" s="228">
        <v>2025</v>
      </c>
      <c r="F6" s="229">
        <v>2026</v>
      </c>
      <c r="G6" s="230">
        <v>2027</v>
      </c>
      <c r="H6" s="230">
        <v>2028</v>
      </c>
    </row>
    <row r="7" spans="1:8" ht="13.8">
      <c r="A7" s="486" t="s">
        <v>186</v>
      </c>
      <c r="B7" s="371"/>
      <c r="C7" s="372"/>
      <c r="D7" s="233"/>
      <c r="E7" s="233"/>
      <c r="F7" s="234"/>
      <c r="G7" s="235"/>
      <c r="H7" s="235"/>
    </row>
    <row r="8" spans="1:8" ht="13.8">
      <c r="A8" s="487"/>
      <c r="B8" s="236"/>
      <c r="C8" s="237"/>
      <c r="D8" s="238"/>
      <c r="E8" s="238"/>
      <c r="F8" s="239"/>
      <c r="G8" s="240"/>
      <c r="H8" s="240"/>
    </row>
    <row r="9" spans="1:8" ht="13.8">
      <c r="A9" s="487"/>
      <c r="B9" s="236"/>
      <c r="C9" s="237"/>
      <c r="D9" s="238"/>
      <c r="E9" s="238"/>
      <c r="F9" s="239"/>
      <c r="G9" s="240"/>
      <c r="H9" s="240"/>
    </row>
    <row r="10" spans="1:8" ht="13.8">
      <c r="A10" s="487"/>
      <c r="B10" s="236"/>
      <c r="C10" s="237"/>
      <c r="D10" s="238"/>
      <c r="E10" s="238"/>
      <c r="F10" s="239"/>
      <c r="G10" s="240"/>
      <c r="H10" s="240"/>
    </row>
    <row r="11" spans="1:8" ht="13.8">
      <c r="A11" s="487"/>
      <c r="B11" s="236"/>
      <c r="C11" s="237"/>
      <c r="D11" s="238"/>
      <c r="E11" s="238"/>
      <c r="F11" s="239"/>
      <c r="G11" s="240"/>
      <c r="H11" s="240"/>
    </row>
    <row r="12" spans="1:8" ht="14.4" thickBot="1">
      <c r="A12" s="488"/>
      <c r="B12" s="241"/>
      <c r="C12" s="242"/>
      <c r="D12" s="243"/>
      <c r="E12" s="243"/>
      <c r="F12" s="244"/>
      <c r="G12" s="245"/>
      <c r="H12" s="245"/>
    </row>
    <row r="13" spans="1:8" ht="55.8" thickBot="1">
      <c r="A13" s="246" t="s">
        <v>187</v>
      </c>
      <c r="B13" s="247"/>
      <c r="C13" s="248"/>
      <c r="D13" s="249"/>
      <c r="E13" s="251"/>
      <c r="F13" s="251"/>
      <c r="G13" s="250"/>
      <c r="H13" s="250"/>
    </row>
    <row r="14" spans="1:8" ht="14.4" thickBot="1">
      <c r="A14" s="252"/>
      <c r="B14" s="489" t="s">
        <v>188</v>
      </c>
      <c r="C14" s="490"/>
      <c r="D14" s="253">
        <f>SUM('10. PEG'!D7:D13)</f>
        <v>0</v>
      </c>
      <c r="E14" s="254">
        <f>SUM('10. PEG'!E7:E13)</f>
        <v>0</v>
      </c>
      <c r="F14" s="254">
        <f>SUM('10. PEG'!F7:F13)</f>
        <v>0</v>
      </c>
      <c r="G14" s="254">
        <f>SUM('10. PEG'!G7:G13)</f>
        <v>0</v>
      </c>
      <c r="H14" s="254">
        <f>SUM('10. PEG'!H7:H13)</f>
        <v>0</v>
      </c>
    </row>
    <row r="15" spans="1:8" ht="14.4" thickBot="1">
      <c r="A15" s="255" t="s">
        <v>189</v>
      </c>
      <c r="B15" s="226"/>
      <c r="C15" s="256"/>
      <c r="D15" s="257"/>
      <c r="E15" s="258"/>
      <c r="F15" s="259"/>
      <c r="G15" s="256"/>
      <c r="H15" s="256"/>
    </row>
    <row r="16" spans="1:8" ht="13.8">
      <c r="A16" s="491" t="s">
        <v>190</v>
      </c>
      <c r="B16" s="231"/>
      <c r="C16" s="232"/>
      <c r="D16" s="233"/>
      <c r="E16" s="260"/>
      <c r="F16" s="260"/>
      <c r="G16" s="261"/>
      <c r="H16" s="261"/>
    </row>
    <row r="17" spans="1:8" ht="13.8">
      <c r="A17" s="487"/>
      <c r="B17" s="236"/>
      <c r="C17" s="237"/>
      <c r="D17" s="238"/>
      <c r="E17" s="262"/>
      <c r="F17" s="262"/>
      <c r="G17" s="263"/>
      <c r="H17" s="263"/>
    </row>
    <row r="18" spans="1:8" ht="13.8">
      <c r="A18" s="487"/>
      <c r="B18" s="236"/>
      <c r="C18" s="237"/>
      <c r="D18" s="264"/>
      <c r="E18" s="262"/>
      <c r="F18" s="262"/>
      <c r="G18" s="263"/>
      <c r="H18" s="263"/>
    </row>
    <row r="19" spans="1:8" ht="13.8">
      <c r="A19" s="487"/>
      <c r="B19" s="236"/>
      <c r="C19" s="237"/>
      <c r="D19" s="264"/>
      <c r="E19" s="262"/>
      <c r="F19" s="262"/>
      <c r="G19" s="263"/>
      <c r="H19" s="263"/>
    </row>
    <row r="20" spans="1:8" ht="13.8">
      <c r="A20" s="487"/>
      <c r="B20" s="236"/>
      <c r="C20" s="237"/>
      <c r="D20" s="264"/>
      <c r="E20" s="262"/>
      <c r="F20" s="262"/>
      <c r="G20" s="263"/>
      <c r="H20" s="263"/>
    </row>
    <row r="21" spans="1:8" ht="14.4" thickBot="1">
      <c r="A21" s="488"/>
      <c r="B21" s="241"/>
      <c r="C21" s="266"/>
      <c r="D21" s="267"/>
      <c r="E21" s="268"/>
      <c r="F21" s="268"/>
      <c r="G21" s="269"/>
      <c r="H21" s="269"/>
    </row>
    <row r="22" spans="1:8" ht="14.4" thickBot="1">
      <c r="A22" s="97"/>
      <c r="B22" s="492" t="s">
        <v>191</v>
      </c>
      <c r="C22" s="493"/>
      <c r="D22" s="270">
        <f>SUM('10. PEG'!D16:D21)</f>
        <v>0</v>
      </c>
      <c r="E22" s="270">
        <f>SUM('10. PEG'!E16:E21)</f>
        <v>0</v>
      </c>
      <c r="F22" s="270">
        <f>SUM('10. PEG'!F16:F21)</f>
        <v>0</v>
      </c>
      <c r="G22" s="270">
        <f>SUM('10. PEG'!G16:G21)</f>
        <v>0</v>
      </c>
      <c r="H22" s="270">
        <f>SUM('10. PEG'!H16:H21)</f>
        <v>0</v>
      </c>
    </row>
  </sheetData>
  <sheetProtection selectLockedCells="1" selectUnlockedCells="1"/>
  <mergeCells count="10">
    <mergeCell ref="A1:H1"/>
    <mergeCell ref="B5:B6"/>
    <mergeCell ref="C5:C6"/>
    <mergeCell ref="E5:G5"/>
    <mergeCell ref="B3:C3"/>
    <mergeCell ref="A7:A12"/>
    <mergeCell ref="B14:C14"/>
    <mergeCell ref="A16:A21"/>
    <mergeCell ref="B22:C22"/>
    <mergeCell ref="D5:D6"/>
  </mergeCell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25"/>
  </sheetPr>
  <dimension ref="A1:O16"/>
  <sheetViews>
    <sheetView topLeftCell="B1" workbookViewId="0">
      <selection activeCell="K15" sqref="K15"/>
    </sheetView>
  </sheetViews>
  <sheetFormatPr baseColWidth="10" defaultColWidth="7.88671875" defaultRowHeight="13.2"/>
  <cols>
    <col min="1" max="1" width="16.33203125" customWidth="1"/>
    <col min="2" max="2" width="17.44140625" customWidth="1"/>
    <col min="3" max="3" width="13.33203125" customWidth="1"/>
    <col min="4" max="4" width="13" customWidth="1"/>
    <col min="5" max="12" width="12.109375" customWidth="1"/>
    <col min="13" max="13" width="17" customWidth="1"/>
    <col min="14" max="14" width="15.44140625" customWidth="1"/>
    <col min="15" max="15" width="14.109375" customWidth="1"/>
  </cols>
  <sheetData>
    <row r="1" spans="1:15" ht="12.75" customHeight="1">
      <c r="A1" s="14" t="s">
        <v>192</v>
      </c>
      <c r="B1" s="14"/>
      <c r="C1" s="14"/>
      <c r="D1" s="14"/>
      <c r="E1" s="14"/>
      <c r="F1" s="14"/>
      <c r="G1" s="14"/>
      <c r="H1" s="14"/>
      <c r="I1" s="14"/>
      <c r="J1" s="14"/>
      <c r="K1" s="14"/>
      <c r="L1" s="14"/>
      <c r="M1" s="14"/>
      <c r="N1" s="14"/>
      <c r="O1" s="353"/>
    </row>
    <row r="2" spans="1:15" ht="3.75" customHeight="1">
      <c r="A2" s="5"/>
      <c r="B2" s="5"/>
      <c r="C2" s="5"/>
      <c r="D2" s="5"/>
      <c r="E2" s="271"/>
      <c r="F2" s="271"/>
      <c r="G2" s="272"/>
      <c r="H2" s="272"/>
      <c r="I2" s="272"/>
      <c r="J2" s="273"/>
      <c r="K2" s="273"/>
      <c r="L2" s="273"/>
      <c r="M2" s="5"/>
      <c r="N2" s="273"/>
      <c r="O2" s="5"/>
    </row>
    <row r="3" spans="1:15" s="7" customFormat="1" ht="17.100000000000001" customHeight="1" thickTop="1" thickBot="1">
      <c r="A3" s="274"/>
      <c r="B3" s="505" t="s">
        <v>193</v>
      </c>
      <c r="C3" s="506" t="s">
        <v>194</v>
      </c>
      <c r="D3" s="506" t="s">
        <v>195</v>
      </c>
      <c r="E3" s="507" t="s">
        <v>346</v>
      </c>
      <c r="F3" s="507"/>
      <c r="G3" s="507"/>
      <c r="H3" s="507"/>
      <c r="I3" s="513" t="s">
        <v>347</v>
      </c>
      <c r="J3" s="513"/>
      <c r="K3" s="513"/>
      <c r="L3" s="514"/>
      <c r="M3" s="515" t="s">
        <v>270</v>
      </c>
      <c r="N3" s="510" t="s">
        <v>280</v>
      </c>
      <c r="O3" s="511" t="s">
        <v>348</v>
      </c>
    </row>
    <row r="4" spans="1:15" ht="37.35" customHeight="1" thickTop="1">
      <c r="A4" s="274"/>
      <c r="B4" s="505"/>
      <c r="C4" s="506"/>
      <c r="D4" s="506"/>
      <c r="E4" s="508" t="s">
        <v>293</v>
      </c>
      <c r="F4" s="508" t="s">
        <v>292</v>
      </c>
      <c r="G4" s="508" t="s">
        <v>294</v>
      </c>
      <c r="H4" s="508" t="s">
        <v>295</v>
      </c>
      <c r="I4" s="508" t="s">
        <v>293</v>
      </c>
      <c r="J4" s="508" t="s">
        <v>292</v>
      </c>
      <c r="K4" s="508" t="s">
        <v>294</v>
      </c>
      <c r="L4" s="508" t="s">
        <v>295</v>
      </c>
      <c r="M4" s="516"/>
      <c r="N4" s="505"/>
      <c r="O4" s="512"/>
    </row>
    <row r="5" spans="1:15" ht="28.2" thickBot="1">
      <c r="A5" s="275"/>
      <c r="B5" s="276" t="s">
        <v>196</v>
      </c>
      <c r="C5" s="277" t="s">
        <v>197</v>
      </c>
      <c r="D5" s="277" t="s">
        <v>197</v>
      </c>
      <c r="E5" s="509"/>
      <c r="F5" s="509" t="s">
        <v>198</v>
      </c>
      <c r="G5" s="509" t="s">
        <v>285</v>
      </c>
      <c r="H5" s="509"/>
      <c r="I5" s="509"/>
      <c r="J5" s="509" t="s">
        <v>198</v>
      </c>
      <c r="K5" s="509" t="s">
        <v>285</v>
      </c>
      <c r="L5" s="509"/>
      <c r="M5" s="357" t="s">
        <v>199</v>
      </c>
      <c r="N5" s="278" t="s">
        <v>199</v>
      </c>
      <c r="O5" s="358" t="s">
        <v>199</v>
      </c>
    </row>
    <row r="6" spans="1:15" ht="17.100000000000001" customHeight="1" thickBot="1">
      <c r="A6" s="504" t="s">
        <v>200</v>
      </c>
      <c r="B6" s="231"/>
      <c r="C6" s="279"/>
      <c r="D6" s="280"/>
      <c r="E6" s="281"/>
      <c r="F6" s="282"/>
      <c r="G6" s="283"/>
      <c r="H6" s="284"/>
      <c r="I6" s="281"/>
      <c r="J6" s="282"/>
      <c r="K6" s="283"/>
      <c r="L6" s="354"/>
      <c r="M6" s="359">
        <f>SUM('11.GNL Porté ou voie maritime'!E6:H6)</f>
        <v>0</v>
      </c>
      <c r="N6" s="285">
        <f>SUM('11.GNL Porté ou voie maritime'!I6:L6)</f>
        <v>0</v>
      </c>
      <c r="O6" s="360">
        <f>SUM('11.GNL Porté ou voie maritime'!J6:M6)</f>
        <v>0</v>
      </c>
    </row>
    <row r="7" spans="1:15" ht="17.100000000000001" customHeight="1">
      <c r="A7" s="504"/>
      <c r="B7" s="236"/>
      <c r="C7" s="286"/>
      <c r="D7" s="287"/>
      <c r="E7" s="288"/>
      <c r="F7" s="289"/>
      <c r="G7" s="289"/>
      <c r="H7" s="265"/>
      <c r="I7" s="288"/>
      <c r="J7" s="289"/>
      <c r="K7" s="289"/>
      <c r="L7" s="355"/>
      <c r="M7" s="359">
        <f>SUM('11.GNL Porté ou voie maritime'!E7:H7)</f>
        <v>0</v>
      </c>
      <c r="N7" s="285">
        <f>SUM('11.GNL Porté ou voie maritime'!I7:L7)</f>
        <v>0</v>
      </c>
      <c r="O7" s="360">
        <f>SUM('11.GNL Porté ou voie maritime'!J7:M7)</f>
        <v>0</v>
      </c>
    </row>
    <row r="8" spans="1:15" ht="17.100000000000001" customHeight="1">
      <c r="A8" s="504"/>
      <c r="B8" s="236"/>
      <c r="C8" s="237"/>
      <c r="D8" s="287"/>
      <c r="E8" s="288"/>
      <c r="F8" s="289"/>
      <c r="G8" s="289"/>
      <c r="H8" s="265"/>
      <c r="I8" s="288"/>
      <c r="J8" s="289"/>
      <c r="K8" s="289"/>
      <c r="L8" s="355"/>
      <c r="M8" s="359">
        <f>SUM('11.GNL Porté ou voie maritime'!E8:H8)</f>
        <v>0</v>
      </c>
      <c r="N8" s="285">
        <f>SUM('11.GNL Porté ou voie maritime'!I8:L8)</f>
        <v>0</v>
      </c>
      <c r="O8" s="360">
        <f>SUM('11.GNL Porté ou voie maritime'!J8:M8)</f>
        <v>0</v>
      </c>
    </row>
    <row r="9" spans="1:15" ht="17.100000000000001" customHeight="1">
      <c r="A9" s="504"/>
      <c r="B9" s="236"/>
      <c r="C9" s="237"/>
      <c r="D9" s="287"/>
      <c r="E9" s="288"/>
      <c r="F9" s="289"/>
      <c r="G9" s="289"/>
      <c r="H9" s="265"/>
      <c r="I9" s="288"/>
      <c r="J9" s="289"/>
      <c r="K9" s="289"/>
      <c r="L9" s="355"/>
      <c r="M9" s="359">
        <f>SUM('11.GNL Porté ou voie maritime'!E9:H9)</f>
        <v>0</v>
      </c>
      <c r="N9" s="285">
        <f>SUM('11.GNL Porté ou voie maritime'!I9:L9)</f>
        <v>0</v>
      </c>
      <c r="O9" s="360">
        <f>SUM('11.GNL Porté ou voie maritime'!J9:M9)</f>
        <v>0</v>
      </c>
    </row>
    <row r="10" spans="1:15" ht="17.100000000000001" customHeight="1">
      <c r="A10" s="504"/>
      <c r="B10" s="236"/>
      <c r="C10" s="237"/>
      <c r="D10" s="287"/>
      <c r="E10" s="288"/>
      <c r="F10" s="289"/>
      <c r="G10" s="289"/>
      <c r="H10" s="265"/>
      <c r="I10" s="288"/>
      <c r="J10" s="289"/>
      <c r="K10" s="289"/>
      <c r="L10" s="355"/>
      <c r="M10" s="359">
        <f>SUM('11.GNL Porté ou voie maritime'!E10:H10)</f>
        <v>0</v>
      </c>
      <c r="N10" s="285">
        <f>SUM('11.GNL Porté ou voie maritime'!I10:L10)</f>
        <v>0</v>
      </c>
      <c r="O10" s="360">
        <f>SUM('11.GNL Porté ou voie maritime'!J10:M10)</f>
        <v>0</v>
      </c>
    </row>
    <row r="11" spans="1:15" ht="17.100000000000001" customHeight="1">
      <c r="A11" s="504"/>
      <c r="B11" s="241"/>
      <c r="C11" s="242"/>
      <c r="D11" s="290"/>
      <c r="E11" s="291"/>
      <c r="F11" s="292"/>
      <c r="G11" s="292"/>
      <c r="H11" s="293"/>
      <c r="I11" s="291"/>
      <c r="J11" s="292"/>
      <c r="K11" s="292"/>
      <c r="L11" s="356"/>
      <c r="M11" s="359">
        <f>SUM('11.GNL Porté ou voie maritime'!E11:H11)</f>
        <v>0</v>
      </c>
      <c r="N11" s="285">
        <f>SUM('11.GNL Porté ou voie maritime'!I11:L11)</f>
        <v>0</v>
      </c>
      <c r="O11" s="360">
        <f>SUM('11.GNL Porté ou voie maritime'!J11:M11)</f>
        <v>0</v>
      </c>
    </row>
    <row r="12" spans="1:15" ht="45" customHeight="1">
      <c r="A12" s="294" t="s">
        <v>188</v>
      </c>
      <c r="B12" s="295"/>
      <c r="C12" s="296"/>
      <c r="D12" s="297"/>
      <c r="E12" s="298"/>
      <c r="F12" s="299"/>
      <c r="G12" s="299"/>
      <c r="H12" s="300"/>
      <c r="I12" s="301"/>
      <c r="J12" s="302"/>
      <c r="K12" s="302"/>
      <c r="L12" s="302"/>
      <c r="M12" s="361">
        <f>SUM('11.GNL Porté ou voie maritime'!M6:M11)</f>
        <v>0</v>
      </c>
      <c r="N12" s="362">
        <f>SUM('11.GNL Porté ou voie maritime'!N6:N11)</f>
        <v>0</v>
      </c>
      <c r="O12" s="363">
        <f>SUM('11.GNL Porté ou voie maritime'!O6:O11)</f>
        <v>0</v>
      </c>
    </row>
    <row r="13" spans="1:15" ht="17.100000000000001" customHeight="1">
      <c r="A13" s="303"/>
      <c r="B13" s="183"/>
      <c r="C13" s="304"/>
      <c r="D13" s="304"/>
      <c r="E13" s="305"/>
      <c r="F13" s="305"/>
      <c r="G13" s="305"/>
      <c r="H13" s="304"/>
      <c r="I13" s="304"/>
      <c r="J13" s="306"/>
      <c r="K13" s="306"/>
      <c r="L13" s="306"/>
      <c r="M13" s="304"/>
      <c r="N13" s="306"/>
    </row>
    <row r="14" spans="1:15" ht="35.85" customHeight="1">
      <c r="A14" s="307"/>
      <c r="B14" s="308" t="s">
        <v>349</v>
      </c>
      <c r="C14" s="308" t="s">
        <v>281</v>
      </c>
      <c r="D14" s="308" t="s">
        <v>350</v>
      </c>
      <c r="E14" s="308" t="s">
        <v>351</v>
      </c>
      <c r="F14" s="309"/>
      <c r="G14" s="309"/>
      <c r="H14" s="309"/>
      <c r="I14" s="309"/>
      <c r="M14" s="304"/>
    </row>
    <row r="15" spans="1:15" ht="17.100000000000001" customHeight="1">
      <c r="A15" s="310" t="s">
        <v>56</v>
      </c>
      <c r="B15" s="311"/>
      <c r="C15" s="311"/>
      <c r="D15" s="311"/>
      <c r="E15" s="311"/>
      <c r="F15" s="309"/>
      <c r="G15" s="309"/>
      <c r="H15" s="309"/>
      <c r="I15" s="309"/>
      <c r="M15" s="304"/>
    </row>
    <row r="16" spans="1:15" ht="17.100000000000001" customHeight="1">
      <c r="A16" s="246" t="s">
        <v>201</v>
      </c>
      <c r="B16" s="312"/>
      <c r="C16" s="311"/>
      <c r="D16" s="311"/>
      <c r="E16" s="311"/>
      <c r="G16" s="309"/>
      <c r="H16" s="309"/>
      <c r="I16" s="309"/>
      <c r="M16" s="304"/>
    </row>
  </sheetData>
  <sheetProtection selectLockedCells="1" selectUnlockedCells="1"/>
  <mergeCells count="17">
    <mergeCell ref="J4:J5"/>
    <mergeCell ref="K4:K5"/>
    <mergeCell ref="L4:L5"/>
    <mergeCell ref="N3:N4"/>
    <mergeCell ref="O3:O4"/>
    <mergeCell ref="I3:L3"/>
    <mergeCell ref="M3:M4"/>
    <mergeCell ref="I4:I5"/>
    <mergeCell ref="A6:A11"/>
    <mergeCell ref="B3:B4"/>
    <mergeCell ref="C3:C4"/>
    <mergeCell ref="D3:D4"/>
    <mergeCell ref="E3:H3"/>
    <mergeCell ref="E4:E5"/>
    <mergeCell ref="F4:F5"/>
    <mergeCell ref="G4:G5"/>
    <mergeCell ref="H4:H5"/>
  </mergeCells>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9900"/>
  </sheetPr>
  <dimension ref="A1:HW45"/>
  <sheetViews>
    <sheetView topLeftCell="A13" workbookViewId="0">
      <selection activeCell="E32" sqref="A31:E32"/>
    </sheetView>
  </sheetViews>
  <sheetFormatPr baseColWidth="10" defaultColWidth="7.33203125" defaultRowHeight="13.2"/>
  <cols>
    <col min="1" max="1" width="6.109375" style="321" customWidth="1"/>
    <col min="2" max="8" width="24.33203125" style="321" customWidth="1"/>
    <col min="9" max="9" width="57.109375" style="321" customWidth="1"/>
    <col min="10" max="12" width="24.33203125" style="321" customWidth="1"/>
    <col min="13" max="16384" width="7.33203125" style="321"/>
  </cols>
  <sheetData>
    <row r="1" spans="1:231" s="339" customFormat="1" ht="13.8">
      <c r="A1" s="340" t="s">
        <v>352</v>
      </c>
      <c r="B1" s="340"/>
      <c r="C1" s="340"/>
      <c r="D1" s="340"/>
      <c r="E1" s="340"/>
      <c r="F1" s="340"/>
      <c r="G1" s="340"/>
      <c r="H1" s="340"/>
      <c r="I1" s="340"/>
      <c r="J1" s="340"/>
      <c r="K1" s="340"/>
      <c r="L1" s="340"/>
    </row>
    <row r="2" spans="1:231" ht="14.4" thickBot="1">
      <c r="A2" s="338"/>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322"/>
      <c r="BS2" s="322"/>
      <c r="BT2" s="322"/>
      <c r="BU2" s="322"/>
      <c r="BV2" s="322"/>
      <c r="BW2" s="322"/>
      <c r="BX2" s="322"/>
      <c r="BY2" s="322"/>
      <c r="BZ2" s="322"/>
      <c r="CA2" s="322"/>
      <c r="CB2" s="322"/>
      <c r="CC2" s="322"/>
      <c r="CD2" s="322"/>
      <c r="CE2" s="322"/>
      <c r="CF2" s="322"/>
      <c r="CG2" s="322"/>
      <c r="CH2" s="322"/>
      <c r="CI2" s="322"/>
      <c r="CJ2" s="322"/>
      <c r="CK2" s="322"/>
      <c r="CL2" s="322"/>
      <c r="CM2" s="322"/>
      <c r="CN2" s="322"/>
      <c r="CO2" s="322"/>
      <c r="CP2" s="322"/>
      <c r="CQ2" s="322"/>
      <c r="CR2" s="322"/>
      <c r="CS2" s="322"/>
      <c r="CT2" s="322"/>
      <c r="CU2" s="322"/>
      <c r="CV2" s="322"/>
      <c r="CW2" s="322"/>
      <c r="CX2" s="322"/>
      <c r="CY2" s="322"/>
      <c r="CZ2" s="322"/>
      <c r="DA2" s="322"/>
      <c r="DB2" s="322"/>
      <c r="DC2" s="322"/>
      <c r="DD2" s="322"/>
      <c r="DE2" s="322"/>
      <c r="DF2" s="322"/>
      <c r="DG2" s="322"/>
      <c r="DH2" s="322"/>
      <c r="DI2" s="322"/>
      <c r="DJ2" s="322"/>
      <c r="DK2" s="322"/>
      <c r="DL2" s="322"/>
      <c r="DM2" s="322"/>
      <c r="DN2" s="322"/>
      <c r="DO2" s="322"/>
      <c r="DP2" s="322"/>
      <c r="DQ2" s="322"/>
      <c r="DR2" s="322"/>
      <c r="DS2" s="322"/>
      <c r="DT2" s="322"/>
      <c r="DU2" s="322"/>
      <c r="DV2" s="322"/>
      <c r="DW2" s="322"/>
      <c r="DX2" s="322"/>
      <c r="DY2" s="322"/>
      <c r="DZ2" s="322"/>
      <c r="EA2" s="322"/>
      <c r="EB2" s="322"/>
      <c r="EC2" s="322"/>
      <c r="ED2" s="322"/>
      <c r="EE2" s="322"/>
      <c r="EF2" s="322"/>
      <c r="EG2" s="322"/>
      <c r="EH2" s="322"/>
      <c r="EI2" s="322"/>
      <c r="EJ2" s="322"/>
      <c r="EK2" s="322"/>
      <c r="EL2" s="322"/>
      <c r="EM2" s="322"/>
      <c r="EN2" s="322"/>
      <c r="EO2" s="322"/>
      <c r="EP2" s="322"/>
      <c r="EQ2" s="322"/>
      <c r="ER2" s="322"/>
      <c r="ES2" s="322"/>
      <c r="ET2" s="322"/>
      <c r="EU2" s="322"/>
      <c r="EV2" s="322"/>
      <c r="EW2" s="322"/>
      <c r="EX2" s="322"/>
      <c r="EY2" s="322"/>
      <c r="EZ2" s="322"/>
      <c r="FA2" s="322"/>
      <c r="FB2" s="322"/>
      <c r="FC2" s="322"/>
      <c r="FD2" s="322"/>
      <c r="FE2" s="322"/>
      <c r="FF2" s="322"/>
      <c r="FG2" s="322"/>
      <c r="FH2" s="322"/>
      <c r="FI2" s="322"/>
      <c r="FJ2" s="322"/>
      <c r="FK2" s="322"/>
      <c r="FL2" s="322"/>
      <c r="FM2" s="322"/>
      <c r="FN2" s="322"/>
      <c r="FO2" s="322"/>
      <c r="FP2" s="322"/>
      <c r="FQ2" s="322"/>
      <c r="FR2" s="322"/>
      <c r="FS2" s="322"/>
      <c r="FT2" s="322"/>
      <c r="FU2" s="322"/>
      <c r="FV2" s="322"/>
      <c r="FW2" s="322"/>
      <c r="FX2" s="322"/>
      <c r="FY2" s="322"/>
      <c r="FZ2" s="322"/>
      <c r="GA2" s="322"/>
      <c r="GB2" s="322"/>
      <c r="GC2" s="322"/>
      <c r="GD2" s="322"/>
      <c r="GE2" s="322"/>
      <c r="GF2" s="322"/>
      <c r="GG2" s="322"/>
      <c r="GH2" s="322"/>
      <c r="GI2" s="322"/>
      <c r="GJ2" s="322"/>
      <c r="GK2" s="322"/>
      <c r="GL2" s="322"/>
      <c r="GM2" s="322"/>
      <c r="GN2" s="322"/>
      <c r="GO2" s="322"/>
      <c r="GP2" s="322"/>
      <c r="GQ2" s="322"/>
      <c r="GR2" s="322"/>
      <c r="GS2" s="322"/>
      <c r="GT2" s="322"/>
      <c r="GU2" s="322"/>
      <c r="GV2" s="322"/>
      <c r="GW2" s="322"/>
      <c r="GX2" s="322"/>
      <c r="GY2" s="322"/>
      <c r="GZ2" s="322"/>
      <c r="HA2" s="322"/>
      <c r="HB2" s="322"/>
      <c r="HC2" s="322"/>
      <c r="HD2" s="322"/>
      <c r="HE2" s="322"/>
      <c r="HF2" s="322"/>
      <c r="HG2" s="322"/>
      <c r="HH2" s="322"/>
      <c r="HI2" s="322"/>
      <c r="HJ2" s="322"/>
      <c r="HK2" s="322"/>
      <c r="HL2" s="322"/>
      <c r="HM2" s="322"/>
      <c r="HN2" s="322"/>
      <c r="HO2" s="322"/>
      <c r="HP2" s="322"/>
      <c r="HQ2" s="322"/>
      <c r="HR2" s="322"/>
      <c r="HS2" s="322"/>
      <c r="HT2" s="322"/>
      <c r="HU2" s="322"/>
      <c r="HV2" s="322"/>
      <c r="HW2" s="322"/>
    </row>
    <row r="3" spans="1:231" ht="35.1" customHeight="1" thickBot="1">
      <c r="A3" s="337"/>
      <c r="B3" s="529" t="s">
        <v>253</v>
      </c>
      <c r="C3" s="530"/>
      <c r="D3" s="530"/>
      <c r="E3" s="531"/>
      <c r="F3" s="535" t="s">
        <v>202</v>
      </c>
      <c r="G3" s="537" t="s">
        <v>252</v>
      </c>
      <c r="H3" s="537" t="s">
        <v>251</v>
      </c>
      <c r="I3" s="539" t="s">
        <v>250</v>
      </c>
      <c r="J3" s="539" t="s">
        <v>249</v>
      </c>
      <c r="K3" s="539" t="s">
        <v>260</v>
      </c>
      <c r="L3" s="517" t="s">
        <v>261</v>
      </c>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c r="CB3" s="322"/>
      <c r="CC3" s="322"/>
      <c r="CD3" s="322"/>
      <c r="CE3" s="322"/>
      <c r="CF3" s="322"/>
      <c r="CG3" s="322"/>
      <c r="CH3" s="322"/>
      <c r="CI3" s="322"/>
      <c r="CJ3" s="322"/>
      <c r="CK3" s="322"/>
      <c r="CL3" s="322"/>
      <c r="CM3" s="322"/>
      <c r="CN3" s="322"/>
      <c r="CO3" s="322"/>
      <c r="CP3" s="322"/>
      <c r="CQ3" s="322"/>
      <c r="CR3" s="322"/>
      <c r="CS3" s="322"/>
      <c r="CT3" s="322"/>
      <c r="CU3" s="322"/>
      <c r="CV3" s="322"/>
      <c r="CW3" s="322"/>
      <c r="CX3" s="322"/>
      <c r="CY3" s="322"/>
      <c r="CZ3" s="322"/>
      <c r="DA3" s="322"/>
      <c r="DB3" s="322"/>
      <c r="DC3" s="322"/>
      <c r="DD3" s="322"/>
      <c r="DE3" s="322"/>
      <c r="DF3" s="322"/>
      <c r="DG3" s="322"/>
      <c r="DH3" s="322"/>
      <c r="DI3" s="322"/>
      <c r="DJ3" s="322"/>
      <c r="DK3" s="322"/>
      <c r="DL3" s="322"/>
      <c r="DM3" s="322"/>
      <c r="DN3" s="322"/>
      <c r="DO3" s="322"/>
      <c r="DP3" s="322"/>
      <c r="DQ3" s="322"/>
      <c r="DR3" s="322"/>
      <c r="DS3" s="322"/>
      <c r="DT3" s="322"/>
      <c r="DU3" s="322"/>
      <c r="DV3" s="322"/>
      <c r="DW3" s="322"/>
      <c r="DX3" s="322"/>
      <c r="DY3" s="322"/>
      <c r="DZ3" s="322"/>
      <c r="EA3" s="322"/>
      <c r="EB3" s="322"/>
      <c r="EC3" s="322"/>
      <c r="ED3" s="322"/>
      <c r="EE3" s="322"/>
      <c r="EF3" s="322"/>
      <c r="EG3" s="322"/>
      <c r="EH3" s="322"/>
      <c r="EI3" s="322"/>
      <c r="EJ3" s="322"/>
      <c r="EK3" s="322"/>
      <c r="EL3" s="322"/>
      <c r="EM3" s="322"/>
      <c r="EN3" s="322"/>
      <c r="EO3" s="322"/>
      <c r="EP3" s="322"/>
      <c r="EQ3" s="322"/>
      <c r="ER3" s="322"/>
      <c r="ES3" s="322"/>
      <c r="ET3" s="322"/>
      <c r="EU3" s="322"/>
      <c r="EV3" s="322"/>
      <c r="EW3" s="322"/>
      <c r="EX3" s="322"/>
      <c r="EY3" s="322"/>
      <c r="EZ3" s="322"/>
      <c r="FA3" s="322"/>
      <c r="FB3" s="322"/>
      <c r="FC3" s="322"/>
      <c r="FD3" s="322"/>
      <c r="FE3" s="322"/>
      <c r="FF3" s="322"/>
      <c r="FG3" s="322"/>
      <c r="FH3" s="322"/>
      <c r="FI3" s="322"/>
      <c r="FJ3" s="322"/>
      <c r="FK3" s="322"/>
      <c r="FL3" s="322"/>
      <c r="FM3" s="322"/>
      <c r="FN3" s="322"/>
      <c r="FO3" s="322"/>
      <c r="FP3" s="322"/>
      <c r="FQ3" s="322"/>
      <c r="FR3" s="322"/>
      <c r="FS3" s="322"/>
      <c r="FT3" s="322"/>
      <c r="FU3" s="322"/>
      <c r="FV3" s="322"/>
      <c r="FW3" s="322"/>
      <c r="FX3" s="322"/>
      <c r="FY3" s="322"/>
      <c r="FZ3" s="322"/>
      <c r="GA3" s="322"/>
      <c r="GB3" s="322"/>
      <c r="GC3" s="322"/>
      <c r="GD3" s="322"/>
      <c r="GE3" s="322"/>
      <c r="GF3" s="322"/>
      <c r="GG3" s="322"/>
      <c r="GH3" s="322"/>
      <c r="GI3" s="322"/>
      <c r="GJ3" s="322"/>
      <c r="GK3" s="322"/>
      <c r="GL3" s="322"/>
      <c r="GM3" s="322"/>
      <c r="GN3" s="322"/>
      <c r="GO3" s="322"/>
      <c r="GP3" s="322"/>
      <c r="GQ3" s="322"/>
      <c r="GR3" s="322"/>
      <c r="GS3" s="322"/>
      <c r="GT3" s="322"/>
      <c r="GU3" s="322"/>
      <c r="GV3" s="322"/>
      <c r="GW3" s="322"/>
      <c r="GX3" s="322"/>
      <c r="GY3" s="322"/>
      <c r="GZ3" s="322"/>
      <c r="HA3" s="322"/>
      <c r="HB3" s="322"/>
      <c r="HC3" s="322"/>
      <c r="HD3" s="322"/>
      <c r="HE3" s="322"/>
      <c r="HF3" s="322"/>
      <c r="HG3" s="322"/>
      <c r="HH3" s="322"/>
      <c r="HI3" s="322"/>
      <c r="HJ3" s="322"/>
      <c r="HK3" s="322"/>
      <c r="HL3" s="322"/>
      <c r="HM3" s="322"/>
      <c r="HN3" s="322"/>
      <c r="HO3" s="322"/>
      <c r="HP3" s="322"/>
      <c r="HQ3" s="322"/>
      <c r="HR3" s="322"/>
      <c r="HS3" s="322"/>
      <c r="HT3" s="322"/>
      <c r="HU3" s="322"/>
      <c r="HV3" s="322"/>
      <c r="HW3" s="322"/>
    </row>
    <row r="4" spans="1:231" s="335" customFormat="1" ht="17.100000000000001" customHeight="1">
      <c r="A4" s="336"/>
      <c r="B4" s="532"/>
      <c r="C4" s="533"/>
      <c r="D4" s="533"/>
      <c r="E4" s="534"/>
      <c r="F4" s="536"/>
      <c r="G4" s="538"/>
      <c r="H4" s="538"/>
      <c r="I4" s="540"/>
      <c r="J4" s="540"/>
      <c r="K4" s="540"/>
      <c r="L4" s="518"/>
    </row>
    <row r="5" spans="1:231" s="331" customFormat="1" ht="83.4" customHeight="1" thickBot="1">
      <c r="A5" s="334"/>
      <c r="B5" s="333" t="s">
        <v>248</v>
      </c>
      <c r="C5" s="333" t="s">
        <v>247</v>
      </c>
      <c r="D5" s="333" t="s">
        <v>267</v>
      </c>
      <c r="E5" s="333" t="s">
        <v>246</v>
      </c>
      <c r="F5" s="333"/>
      <c r="G5" s="333" t="s">
        <v>245</v>
      </c>
      <c r="H5" s="333"/>
      <c r="I5" s="333" t="s">
        <v>244</v>
      </c>
      <c r="J5" s="333" t="s">
        <v>243</v>
      </c>
      <c r="K5" s="343" t="s">
        <v>262</v>
      </c>
      <c r="L5" s="332" t="s">
        <v>242</v>
      </c>
    </row>
    <row r="6" spans="1:231" ht="15.6" customHeight="1">
      <c r="A6" s="322"/>
      <c r="B6" s="519" t="s">
        <v>353</v>
      </c>
      <c r="C6" s="520"/>
      <c r="D6" s="520"/>
      <c r="E6" s="520"/>
      <c r="F6" s="520"/>
      <c r="G6" s="521"/>
      <c r="H6" s="521"/>
      <c r="I6" s="521"/>
      <c r="J6" s="521"/>
      <c r="K6" s="521"/>
      <c r="L6" s="5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2"/>
      <c r="CA6" s="322"/>
      <c r="CB6" s="322"/>
      <c r="CC6" s="322"/>
      <c r="CD6" s="322"/>
      <c r="CE6" s="322"/>
      <c r="CF6" s="322"/>
      <c r="CG6" s="322"/>
      <c r="CH6" s="322"/>
      <c r="CI6" s="322"/>
      <c r="CJ6" s="322"/>
      <c r="CK6" s="322"/>
      <c r="CL6" s="322"/>
      <c r="CM6" s="322"/>
      <c r="CN6" s="322"/>
      <c r="CO6" s="322"/>
      <c r="CP6" s="322"/>
      <c r="CQ6" s="322"/>
      <c r="CR6" s="322"/>
      <c r="CS6" s="322"/>
      <c r="CT6" s="322"/>
      <c r="CU6" s="322"/>
      <c r="CV6" s="322"/>
      <c r="CW6" s="322"/>
      <c r="CX6" s="322"/>
      <c r="CY6" s="322"/>
      <c r="CZ6" s="322"/>
      <c r="DA6" s="322"/>
      <c r="DB6" s="322"/>
      <c r="DC6" s="322"/>
      <c r="DD6" s="322"/>
      <c r="DE6" s="322"/>
      <c r="DF6" s="322"/>
      <c r="DG6" s="322"/>
      <c r="DH6" s="322"/>
      <c r="DI6" s="322"/>
      <c r="DJ6" s="322"/>
      <c r="DK6" s="322"/>
      <c r="DL6" s="322"/>
      <c r="DM6" s="322"/>
      <c r="DN6" s="322"/>
      <c r="DO6" s="322"/>
      <c r="DP6" s="322"/>
      <c r="DQ6" s="322"/>
      <c r="DR6" s="322"/>
      <c r="DS6" s="322"/>
      <c r="DT6" s="322"/>
      <c r="DU6" s="322"/>
      <c r="DV6" s="322"/>
      <c r="DW6" s="322"/>
      <c r="DX6" s="322"/>
      <c r="DY6" s="322"/>
      <c r="DZ6" s="322"/>
      <c r="EA6" s="322"/>
      <c r="EB6" s="322"/>
      <c r="EC6" s="322"/>
      <c r="ED6" s="322"/>
      <c r="EE6" s="322"/>
      <c r="EF6" s="322"/>
      <c r="EG6" s="322"/>
      <c r="EH6" s="322"/>
      <c r="EI6" s="322"/>
      <c r="EJ6" s="322"/>
      <c r="EK6" s="322"/>
      <c r="EL6" s="322"/>
      <c r="EM6" s="322"/>
      <c r="EN6" s="322"/>
      <c r="EO6" s="322"/>
      <c r="EP6" s="322"/>
      <c r="EQ6" s="322"/>
      <c r="ER6" s="322"/>
      <c r="ES6" s="322"/>
      <c r="ET6" s="322"/>
      <c r="EU6" s="322"/>
      <c r="EV6" s="322"/>
      <c r="EW6" s="322"/>
      <c r="EX6" s="322"/>
      <c r="EY6" s="322"/>
      <c r="EZ6" s="322"/>
      <c r="FA6" s="322"/>
      <c r="FB6" s="322"/>
      <c r="FC6" s="322"/>
      <c r="FD6" s="322"/>
      <c r="FE6" s="322"/>
      <c r="FF6" s="322"/>
      <c r="FG6" s="322"/>
      <c r="FH6" s="322"/>
      <c r="FI6" s="322"/>
      <c r="FJ6" s="322"/>
      <c r="FK6" s="322"/>
      <c r="FL6" s="322"/>
      <c r="FM6" s="322"/>
      <c r="FN6" s="322"/>
      <c r="FO6" s="322"/>
      <c r="FP6" s="322"/>
      <c r="FQ6" s="322"/>
      <c r="FR6" s="322"/>
      <c r="FS6" s="322"/>
      <c r="FT6" s="322"/>
      <c r="FU6" s="322"/>
      <c r="FV6" s="322"/>
      <c r="FW6" s="322"/>
      <c r="FX6" s="322"/>
      <c r="FY6" s="322"/>
      <c r="FZ6" s="322"/>
      <c r="GA6" s="322"/>
      <c r="GB6" s="322"/>
      <c r="GC6" s="322"/>
      <c r="GD6" s="322"/>
      <c r="GE6" s="322"/>
      <c r="GF6" s="322"/>
      <c r="GG6" s="322"/>
      <c r="GH6" s="322"/>
      <c r="GI6" s="322"/>
      <c r="GJ6" s="322"/>
      <c r="GK6" s="322"/>
      <c r="GL6" s="322"/>
      <c r="GM6" s="322"/>
      <c r="GN6" s="322"/>
      <c r="GO6" s="322"/>
      <c r="GP6" s="322"/>
      <c r="GQ6" s="322"/>
      <c r="GR6" s="322"/>
      <c r="GS6" s="322"/>
      <c r="GT6" s="322"/>
      <c r="GU6" s="322"/>
      <c r="GV6" s="322"/>
      <c r="GW6" s="322"/>
      <c r="GX6" s="322"/>
      <c r="GY6" s="322"/>
      <c r="GZ6" s="322"/>
      <c r="HA6" s="322"/>
      <c r="HB6" s="322"/>
      <c r="HC6" s="322"/>
      <c r="HD6" s="322"/>
      <c r="HE6" s="322"/>
      <c r="HF6" s="322"/>
      <c r="HG6" s="322"/>
      <c r="HH6" s="322"/>
      <c r="HI6" s="322"/>
      <c r="HJ6" s="322"/>
      <c r="HK6" s="322"/>
      <c r="HL6" s="322"/>
      <c r="HM6" s="322"/>
      <c r="HN6" s="322"/>
      <c r="HO6" s="322"/>
      <c r="HP6" s="322"/>
      <c r="HQ6" s="322"/>
      <c r="HR6" s="322"/>
      <c r="HS6" s="322"/>
      <c r="HT6" s="322"/>
      <c r="HU6" s="322"/>
      <c r="HV6" s="322"/>
      <c r="HW6" s="322"/>
    </row>
    <row r="7" spans="1:231" ht="13.5" customHeight="1">
      <c r="A7" s="322"/>
      <c r="B7" s="328"/>
      <c r="C7" s="320"/>
      <c r="D7" s="320"/>
      <c r="E7" s="320"/>
      <c r="F7" s="320"/>
      <c r="G7" s="320"/>
      <c r="H7" s="320"/>
      <c r="I7" s="320"/>
      <c r="J7" s="320"/>
      <c r="K7" s="344"/>
      <c r="L7" s="326"/>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c r="BJ7" s="322"/>
      <c r="BK7" s="322"/>
      <c r="BL7" s="322"/>
      <c r="BM7" s="322"/>
      <c r="BN7" s="322"/>
      <c r="BO7" s="322"/>
      <c r="BP7" s="322"/>
      <c r="BQ7" s="322"/>
      <c r="BR7" s="322"/>
      <c r="BS7" s="322"/>
      <c r="BT7" s="322"/>
      <c r="BU7" s="322"/>
      <c r="BV7" s="322"/>
      <c r="BW7" s="322"/>
      <c r="BX7" s="322"/>
      <c r="BY7" s="322"/>
      <c r="BZ7" s="322"/>
      <c r="CA7" s="322"/>
      <c r="CB7" s="322"/>
      <c r="CC7" s="322"/>
      <c r="CD7" s="322"/>
      <c r="CE7" s="322"/>
      <c r="CF7" s="322"/>
      <c r="CG7" s="322"/>
      <c r="CH7" s="322"/>
      <c r="CI7" s="322"/>
      <c r="CJ7" s="322"/>
      <c r="CK7" s="322"/>
      <c r="CL7" s="322"/>
      <c r="CM7" s="322"/>
      <c r="CN7" s="322"/>
      <c r="CO7" s="322"/>
      <c r="CP7" s="322"/>
      <c r="CQ7" s="322"/>
      <c r="CR7" s="322"/>
      <c r="CS7" s="322"/>
      <c r="CT7" s="322"/>
      <c r="CU7" s="322"/>
      <c r="CV7" s="322"/>
      <c r="CW7" s="322"/>
      <c r="CX7" s="322"/>
      <c r="CY7" s="322"/>
      <c r="CZ7" s="322"/>
      <c r="DA7" s="322"/>
      <c r="DB7" s="322"/>
      <c r="DC7" s="322"/>
      <c r="DD7" s="322"/>
      <c r="DE7" s="322"/>
      <c r="DF7" s="322"/>
      <c r="DG7" s="322"/>
      <c r="DH7" s="322"/>
      <c r="DI7" s="322"/>
      <c r="DJ7" s="322"/>
      <c r="DK7" s="322"/>
      <c r="DL7" s="322"/>
      <c r="DM7" s="322"/>
      <c r="DN7" s="322"/>
      <c r="DO7" s="322"/>
      <c r="DP7" s="322"/>
      <c r="DQ7" s="322"/>
      <c r="DR7" s="322"/>
      <c r="DS7" s="322"/>
      <c r="DT7" s="322"/>
      <c r="DU7" s="322"/>
      <c r="DV7" s="322"/>
      <c r="DW7" s="322"/>
      <c r="DX7" s="322"/>
      <c r="DY7" s="322"/>
      <c r="DZ7" s="322"/>
      <c r="EA7" s="322"/>
      <c r="EB7" s="322"/>
      <c r="EC7" s="322"/>
      <c r="ED7" s="322"/>
      <c r="EE7" s="322"/>
      <c r="EF7" s="322"/>
      <c r="EG7" s="322"/>
      <c r="EH7" s="322"/>
      <c r="EI7" s="322"/>
      <c r="EJ7" s="322"/>
      <c r="EK7" s="322"/>
      <c r="EL7" s="322"/>
      <c r="EM7" s="322"/>
      <c r="EN7" s="322"/>
      <c r="EO7" s="322"/>
      <c r="EP7" s="322"/>
      <c r="EQ7" s="322"/>
      <c r="ER7" s="322"/>
      <c r="ES7" s="322"/>
      <c r="ET7" s="322"/>
      <c r="EU7" s="322"/>
      <c r="EV7" s="322"/>
      <c r="EW7" s="322"/>
      <c r="EX7" s="322"/>
      <c r="EY7" s="322"/>
      <c r="EZ7" s="322"/>
      <c r="FA7" s="322"/>
      <c r="FB7" s="322"/>
      <c r="FC7" s="322"/>
      <c r="FD7" s="322"/>
      <c r="FE7" s="322"/>
      <c r="FF7" s="322"/>
      <c r="FG7" s="322"/>
      <c r="FH7" s="322"/>
      <c r="FI7" s="322"/>
      <c r="FJ7" s="322"/>
      <c r="FK7" s="322"/>
      <c r="FL7" s="322"/>
      <c r="FM7" s="322"/>
      <c r="FN7" s="322"/>
      <c r="FO7" s="322"/>
      <c r="FP7" s="322"/>
      <c r="FQ7" s="322"/>
      <c r="FR7" s="322"/>
      <c r="FS7" s="322"/>
      <c r="FT7" s="322"/>
      <c r="FU7" s="322"/>
      <c r="FV7" s="322"/>
      <c r="FW7" s="322"/>
      <c r="FX7" s="322"/>
      <c r="FY7" s="322"/>
      <c r="FZ7" s="322"/>
      <c r="GA7" s="322"/>
      <c r="GB7" s="322"/>
      <c r="GC7" s="322"/>
      <c r="GD7" s="322"/>
      <c r="GE7" s="322"/>
      <c r="GF7" s="322"/>
      <c r="GG7" s="322"/>
      <c r="GH7" s="322"/>
      <c r="GI7" s="322"/>
      <c r="GJ7" s="322"/>
      <c r="GK7" s="322"/>
      <c r="GL7" s="322"/>
      <c r="GM7" s="322"/>
      <c r="GN7" s="322"/>
      <c r="GO7" s="322"/>
      <c r="GP7" s="322"/>
      <c r="GQ7" s="322"/>
      <c r="GR7" s="322"/>
      <c r="GS7" s="322"/>
      <c r="GT7" s="322"/>
      <c r="GU7" s="322"/>
      <c r="GV7" s="322"/>
      <c r="GW7" s="322"/>
      <c r="GX7" s="322"/>
      <c r="GY7" s="322"/>
      <c r="GZ7" s="322"/>
      <c r="HA7" s="322"/>
      <c r="HB7" s="322"/>
      <c r="HC7" s="322"/>
      <c r="HD7" s="322"/>
      <c r="HE7" s="322"/>
      <c r="HF7" s="322"/>
      <c r="HG7" s="322"/>
      <c r="HH7" s="322"/>
      <c r="HI7" s="322"/>
      <c r="HJ7" s="322"/>
      <c r="HK7" s="322"/>
      <c r="HL7" s="322"/>
      <c r="HM7" s="322"/>
      <c r="HN7" s="322"/>
      <c r="HO7" s="322"/>
      <c r="HP7" s="322"/>
      <c r="HQ7" s="322"/>
      <c r="HR7" s="322"/>
      <c r="HS7" s="322"/>
      <c r="HT7" s="322"/>
      <c r="HU7" s="322"/>
      <c r="HV7" s="322"/>
      <c r="HW7" s="322"/>
    </row>
    <row r="8" spans="1:231" ht="14.1" customHeight="1">
      <c r="A8" s="322"/>
      <c r="B8" s="328"/>
      <c r="C8" s="320"/>
      <c r="D8" s="320"/>
      <c r="E8" s="320"/>
      <c r="F8" s="320"/>
      <c r="G8" s="320"/>
      <c r="H8" s="320"/>
      <c r="I8" s="320"/>
      <c r="J8" s="320"/>
      <c r="K8" s="344"/>
      <c r="L8" s="326"/>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22"/>
      <c r="BZ8" s="322"/>
      <c r="CA8" s="322"/>
      <c r="CB8" s="322"/>
      <c r="CC8" s="322"/>
      <c r="CD8" s="322"/>
      <c r="CE8" s="322"/>
      <c r="CF8" s="322"/>
      <c r="CG8" s="322"/>
      <c r="CH8" s="322"/>
      <c r="CI8" s="322"/>
      <c r="CJ8" s="322"/>
      <c r="CK8" s="322"/>
      <c r="CL8" s="322"/>
      <c r="CM8" s="322"/>
      <c r="CN8" s="322"/>
      <c r="CO8" s="322"/>
      <c r="CP8" s="322"/>
      <c r="CQ8" s="322"/>
      <c r="CR8" s="322"/>
      <c r="CS8" s="322"/>
      <c r="CT8" s="322"/>
      <c r="CU8" s="322"/>
      <c r="CV8" s="322"/>
      <c r="CW8" s="322"/>
      <c r="CX8" s="322"/>
      <c r="CY8" s="322"/>
      <c r="CZ8" s="322"/>
      <c r="DA8" s="322"/>
      <c r="DB8" s="322"/>
      <c r="DC8" s="322"/>
      <c r="DD8" s="322"/>
      <c r="DE8" s="322"/>
      <c r="DF8" s="322"/>
      <c r="DG8" s="322"/>
      <c r="DH8" s="322"/>
      <c r="DI8" s="322"/>
      <c r="DJ8" s="322"/>
      <c r="DK8" s="322"/>
      <c r="DL8" s="322"/>
      <c r="DM8" s="322"/>
      <c r="DN8" s="322"/>
      <c r="DO8" s="322"/>
      <c r="DP8" s="322"/>
      <c r="DQ8" s="322"/>
      <c r="DR8" s="322"/>
      <c r="DS8" s="322"/>
      <c r="DT8" s="322"/>
      <c r="DU8" s="322"/>
      <c r="DV8" s="322"/>
      <c r="DW8" s="322"/>
      <c r="DX8" s="322"/>
      <c r="DY8" s="322"/>
      <c r="DZ8" s="322"/>
      <c r="EA8" s="322"/>
      <c r="EB8" s="322"/>
      <c r="EC8" s="322"/>
      <c r="ED8" s="322"/>
      <c r="EE8" s="322"/>
      <c r="EF8" s="322"/>
      <c r="EG8" s="322"/>
      <c r="EH8" s="322"/>
      <c r="EI8" s="322"/>
      <c r="EJ8" s="322"/>
      <c r="EK8" s="322"/>
      <c r="EL8" s="322"/>
      <c r="EM8" s="322"/>
      <c r="EN8" s="322"/>
      <c r="EO8" s="322"/>
      <c r="EP8" s="322"/>
      <c r="EQ8" s="322"/>
      <c r="ER8" s="322"/>
      <c r="ES8" s="322"/>
      <c r="ET8" s="322"/>
      <c r="EU8" s="322"/>
      <c r="EV8" s="322"/>
      <c r="EW8" s="322"/>
      <c r="EX8" s="322"/>
      <c r="EY8" s="322"/>
      <c r="EZ8" s="322"/>
      <c r="FA8" s="322"/>
      <c r="FB8" s="322"/>
      <c r="FC8" s="322"/>
      <c r="FD8" s="322"/>
      <c r="FE8" s="322"/>
      <c r="FF8" s="322"/>
      <c r="FG8" s="322"/>
      <c r="FH8" s="322"/>
      <c r="FI8" s="322"/>
      <c r="FJ8" s="322"/>
      <c r="FK8" s="322"/>
      <c r="FL8" s="322"/>
      <c r="FM8" s="322"/>
      <c r="FN8" s="322"/>
      <c r="FO8" s="322"/>
      <c r="FP8" s="322"/>
      <c r="FQ8" s="322"/>
      <c r="FR8" s="322"/>
      <c r="FS8" s="322"/>
      <c r="FT8" s="322"/>
      <c r="FU8" s="322"/>
      <c r="FV8" s="322"/>
      <c r="FW8" s="322"/>
      <c r="FX8" s="322"/>
      <c r="FY8" s="322"/>
      <c r="FZ8" s="322"/>
      <c r="GA8" s="322"/>
      <c r="GB8" s="322"/>
      <c r="GC8" s="322"/>
      <c r="GD8" s="322"/>
      <c r="GE8" s="322"/>
      <c r="GF8" s="322"/>
      <c r="GG8" s="322"/>
      <c r="GH8" s="322"/>
      <c r="GI8" s="322"/>
      <c r="GJ8" s="322"/>
      <c r="GK8" s="322"/>
      <c r="GL8" s="322"/>
      <c r="GM8" s="322"/>
      <c r="GN8" s="322"/>
      <c r="GO8" s="322"/>
      <c r="GP8" s="322"/>
      <c r="GQ8" s="322"/>
      <c r="GR8" s="322"/>
      <c r="GS8" s="322"/>
      <c r="GT8" s="322"/>
      <c r="GU8" s="322"/>
      <c r="GV8" s="322"/>
      <c r="GW8" s="322"/>
      <c r="GX8" s="322"/>
      <c r="GY8" s="322"/>
      <c r="GZ8" s="322"/>
      <c r="HA8" s="322"/>
      <c r="HB8" s="322"/>
      <c r="HC8" s="322"/>
      <c r="HD8" s="322"/>
      <c r="HE8" s="322"/>
      <c r="HF8" s="322"/>
      <c r="HG8" s="322"/>
      <c r="HH8" s="322"/>
      <c r="HI8" s="322"/>
      <c r="HJ8" s="322"/>
      <c r="HK8" s="322"/>
      <c r="HL8" s="322"/>
      <c r="HM8" s="322"/>
      <c r="HN8" s="322"/>
      <c r="HO8" s="322"/>
      <c r="HP8" s="322"/>
      <c r="HQ8" s="322"/>
      <c r="HR8" s="322"/>
      <c r="HS8" s="322"/>
      <c r="HT8" s="322"/>
      <c r="HU8" s="322"/>
      <c r="HV8" s="322"/>
      <c r="HW8" s="322"/>
    </row>
    <row r="9" spans="1:231" ht="14.1" customHeight="1">
      <c r="A9" s="322"/>
      <c r="B9" s="329"/>
      <c r="C9" s="320"/>
      <c r="D9" s="320"/>
      <c r="E9" s="320"/>
      <c r="F9" s="320"/>
      <c r="G9" s="320"/>
      <c r="H9" s="320"/>
      <c r="I9" s="320"/>
      <c r="J9" s="320"/>
      <c r="K9" s="344"/>
      <c r="L9" s="326"/>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2"/>
      <c r="DD9" s="322"/>
      <c r="DE9" s="322"/>
      <c r="DF9" s="322"/>
      <c r="DG9" s="322"/>
      <c r="DH9" s="322"/>
      <c r="DI9" s="322"/>
      <c r="DJ9" s="322"/>
      <c r="DK9" s="322"/>
      <c r="DL9" s="322"/>
      <c r="DM9" s="322"/>
      <c r="DN9" s="322"/>
      <c r="DO9" s="322"/>
      <c r="DP9" s="322"/>
      <c r="DQ9" s="322"/>
      <c r="DR9" s="322"/>
      <c r="DS9" s="322"/>
      <c r="DT9" s="322"/>
      <c r="DU9" s="322"/>
      <c r="DV9" s="322"/>
      <c r="DW9" s="322"/>
      <c r="DX9" s="322"/>
      <c r="DY9" s="322"/>
      <c r="DZ9" s="322"/>
      <c r="EA9" s="322"/>
      <c r="EB9" s="322"/>
      <c r="EC9" s="322"/>
      <c r="ED9" s="322"/>
      <c r="EE9" s="322"/>
      <c r="EF9" s="322"/>
      <c r="EG9" s="322"/>
      <c r="EH9" s="322"/>
      <c r="EI9" s="322"/>
      <c r="EJ9" s="322"/>
      <c r="EK9" s="322"/>
      <c r="EL9" s="322"/>
      <c r="EM9" s="322"/>
      <c r="EN9" s="322"/>
      <c r="EO9" s="322"/>
      <c r="EP9" s="322"/>
      <c r="EQ9" s="322"/>
      <c r="ER9" s="322"/>
      <c r="ES9" s="322"/>
      <c r="ET9" s="322"/>
      <c r="EU9" s="322"/>
      <c r="EV9" s="322"/>
      <c r="EW9" s="322"/>
      <c r="EX9" s="322"/>
      <c r="EY9" s="322"/>
      <c r="EZ9" s="322"/>
      <c r="FA9" s="322"/>
      <c r="FB9" s="322"/>
      <c r="FC9" s="322"/>
      <c r="FD9" s="322"/>
      <c r="FE9" s="322"/>
      <c r="FF9" s="322"/>
      <c r="FG9" s="322"/>
      <c r="FH9" s="322"/>
      <c r="FI9" s="322"/>
      <c r="FJ9" s="322"/>
      <c r="FK9" s="322"/>
      <c r="FL9" s="322"/>
      <c r="FM9" s="322"/>
      <c r="FN9" s="322"/>
      <c r="FO9" s="322"/>
      <c r="FP9" s="322"/>
      <c r="FQ9" s="322"/>
      <c r="FR9" s="322"/>
      <c r="FS9" s="322"/>
      <c r="FT9" s="322"/>
      <c r="FU9" s="322"/>
      <c r="FV9" s="322"/>
      <c r="FW9" s="322"/>
      <c r="FX9" s="322"/>
      <c r="FY9" s="322"/>
      <c r="FZ9" s="322"/>
      <c r="GA9" s="322"/>
      <c r="GB9" s="322"/>
      <c r="GC9" s="322"/>
      <c r="GD9" s="322"/>
      <c r="GE9" s="322"/>
      <c r="GF9" s="322"/>
      <c r="GG9" s="322"/>
      <c r="GH9" s="322"/>
      <c r="GI9" s="322"/>
      <c r="GJ9" s="322"/>
      <c r="GK9" s="322"/>
      <c r="GL9" s="322"/>
      <c r="GM9" s="322"/>
      <c r="GN9" s="322"/>
      <c r="GO9" s="322"/>
      <c r="GP9" s="322"/>
      <c r="GQ9" s="322"/>
      <c r="GR9" s="322"/>
      <c r="GS9" s="322"/>
      <c r="GT9" s="322"/>
      <c r="GU9" s="322"/>
      <c r="GV9" s="322"/>
      <c r="GW9" s="322"/>
      <c r="GX9" s="322"/>
      <c r="GY9" s="322"/>
      <c r="GZ9" s="322"/>
      <c r="HA9" s="322"/>
      <c r="HB9" s="322"/>
      <c r="HC9" s="322"/>
      <c r="HD9" s="322"/>
      <c r="HE9" s="322"/>
      <c r="HF9" s="322"/>
      <c r="HG9" s="322"/>
      <c r="HH9" s="322"/>
      <c r="HI9" s="322"/>
      <c r="HJ9" s="322"/>
      <c r="HK9" s="322"/>
      <c r="HL9" s="322"/>
      <c r="HM9" s="322"/>
      <c r="HN9" s="322"/>
      <c r="HO9" s="322"/>
      <c r="HP9" s="322"/>
      <c r="HQ9" s="322"/>
      <c r="HR9" s="322"/>
      <c r="HS9" s="322"/>
      <c r="HT9" s="322"/>
      <c r="HU9" s="322"/>
      <c r="HV9" s="322"/>
      <c r="HW9" s="322"/>
    </row>
    <row r="10" spans="1:231" ht="14.1" customHeight="1">
      <c r="A10" s="322"/>
      <c r="B10" s="330"/>
      <c r="C10" s="320"/>
      <c r="D10" s="320"/>
      <c r="E10" s="320"/>
      <c r="F10" s="320"/>
      <c r="G10" s="320"/>
      <c r="H10" s="320"/>
      <c r="I10" s="320"/>
      <c r="J10" s="320"/>
      <c r="K10" s="344"/>
      <c r="L10" s="326"/>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2"/>
      <c r="BS10" s="322"/>
      <c r="BT10" s="322"/>
      <c r="BU10" s="322"/>
      <c r="BV10" s="322"/>
      <c r="BW10" s="322"/>
      <c r="BX10" s="322"/>
      <c r="BY10" s="322"/>
      <c r="BZ10" s="322"/>
      <c r="CA10" s="322"/>
      <c r="CB10" s="322"/>
      <c r="CC10" s="322"/>
      <c r="CD10" s="322"/>
      <c r="CE10" s="322"/>
      <c r="CF10" s="322"/>
      <c r="CG10" s="322"/>
      <c r="CH10" s="322"/>
      <c r="CI10" s="322"/>
      <c r="CJ10" s="322"/>
      <c r="CK10" s="322"/>
      <c r="CL10" s="322"/>
      <c r="CM10" s="322"/>
      <c r="CN10" s="322"/>
      <c r="CO10" s="322"/>
      <c r="CP10" s="322"/>
      <c r="CQ10" s="322"/>
      <c r="CR10" s="322"/>
      <c r="CS10" s="322"/>
      <c r="CT10" s="322"/>
      <c r="CU10" s="322"/>
      <c r="CV10" s="322"/>
      <c r="CW10" s="322"/>
      <c r="CX10" s="322"/>
      <c r="CY10" s="322"/>
      <c r="CZ10" s="322"/>
      <c r="DA10" s="322"/>
      <c r="DB10" s="322"/>
      <c r="DC10" s="322"/>
      <c r="DD10" s="322"/>
      <c r="DE10" s="322"/>
      <c r="DF10" s="322"/>
      <c r="DG10" s="322"/>
      <c r="DH10" s="322"/>
      <c r="DI10" s="322"/>
      <c r="DJ10" s="322"/>
      <c r="DK10" s="322"/>
      <c r="DL10" s="322"/>
      <c r="DM10" s="322"/>
      <c r="DN10" s="322"/>
      <c r="DO10" s="322"/>
      <c r="DP10" s="322"/>
      <c r="DQ10" s="322"/>
      <c r="DR10" s="322"/>
      <c r="DS10" s="322"/>
      <c r="DT10" s="322"/>
      <c r="DU10" s="322"/>
      <c r="DV10" s="322"/>
      <c r="DW10" s="322"/>
      <c r="DX10" s="322"/>
      <c r="DY10" s="322"/>
      <c r="DZ10" s="322"/>
      <c r="EA10" s="322"/>
      <c r="EB10" s="322"/>
      <c r="EC10" s="322"/>
      <c r="ED10" s="322"/>
      <c r="EE10" s="322"/>
      <c r="EF10" s="322"/>
      <c r="EG10" s="322"/>
      <c r="EH10" s="322"/>
      <c r="EI10" s="322"/>
      <c r="EJ10" s="322"/>
      <c r="EK10" s="322"/>
      <c r="EL10" s="322"/>
      <c r="EM10" s="322"/>
      <c r="EN10" s="322"/>
      <c r="EO10" s="322"/>
      <c r="EP10" s="322"/>
      <c r="EQ10" s="322"/>
      <c r="ER10" s="322"/>
      <c r="ES10" s="322"/>
      <c r="ET10" s="322"/>
      <c r="EU10" s="322"/>
      <c r="EV10" s="322"/>
      <c r="EW10" s="322"/>
      <c r="EX10" s="322"/>
      <c r="EY10" s="322"/>
      <c r="EZ10" s="322"/>
      <c r="FA10" s="322"/>
      <c r="FB10" s="322"/>
      <c r="FC10" s="322"/>
      <c r="FD10" s="322"/>
      <c r="FE10" s="322"/>
      <c r="FF10" s="322"/>
      <c r="FG10" s="322"/>
      <c r="FH10" s="322"/>
      <c r="FI10" s="322"/>
      <c r="FJ10" s="322"/>
      <c r="FK10" s="322"/>
      <c r="FL10" s="322"/>
      <c r="FM10" s="322"/>
      <c r="FN10" s="322"/>
      <c r="FO10" s="322"/>
      <c r="FP10" s="322"/>
      <c r="FQ10" s="322"/>
      <c r="FR10" s="322"/>
      <c r="FS10" s="322"/>
      <c r="FT10" s="322"/>
      <c r="FU10" s="322"/>
      <c r="FV10" s="322"/>
      <c r="FW10" s="322"/>
      <c r="FX10" s="322"/>
      <c r="FY10" s="322"/>
      <c r="FZ10" s="322"/>
      <c r="GA10" s="322"/>
      <c r="GB10" s="322"/>
      <c r="GC10" s="322"/>
      <c r="GD10" s="322"/>
      <c r="GE10" s="322"/>
      <c r="GF10" s="322"/>
      <c r="GG10" s="322"/>
      <c r="GH10" s="322"/>
      <c r="GI10" s="322"/>
      <c r="GJ10" s="322"/>
      <c r="GK10" s="322"/>
      <c r="GL10" s="322"/>
      <c r="GM10" s="322"/>
      <c r="GN10" s="322"/>
      <c r="GO10" s="322"/>
      <c r="GP10" s="322"/>
      <c r="GQ10" s="322"/>
      <c r="GR10" s="322"/>
      <c r="GS10" s="322"/>
      <c r="GT10" s="322"/>
      <c r="GU10" s="322"/>
      <c r="GV10" s="322"/>
      <c r="GW10" s="322"/>
      <c r="GX10" s="322"/>
      <c r="GY10" s="322"/>
      <c r="GZ10" s="322"/>
      <c r="HA10" s="322"/>
      <c r="HB10" s="322"/>
      <c r="HC10" s="322"/>
      <c r="HD10" s="322"/>
      <c r="HE10" s="322"/>
      <c r="HF10" s="322"/>
      <c r="HG10" s="322"/>
      <c r="HH10" s="322"/>
      <c r="HI10" s="322"/>
      <c r="HJ10" s="322"/>
      <c r="HK10" s="322"/>
      <c r="HL10" s="322"/>
      <c r="HM10" s="322"/>
      <c r="HN10" s="322"/>
      <c r="HO10" s="322"/>
      <c r="HP10" s="322"/>
      <c r="HQ10" s="322"/>
      <c r="HR10" s="322"/>
      <c r="HS10" s="322"/>
      <c r="HT10" s="322"/>
      <c r="HU10" s="322"/>
      <c r="HV10" s="322"/>
      <c r="HW10" s="322"/>
    </row>
    <row r="11" spans="1:231" ht="14.1" customHeight="1">
      <c r="A11" s="322"/>
      <c r="B11" s="330"/>
      <c r="C11" s="320"/>
      <c r="D11" s="320"/>
      <c r="E11" s="320"/>
      <c r="F11" s="320"/>
      <c r="G11" s="320"/>
      <c r="H11" s="320"/>
      <c r="I11" s="320"/>
      <c r="J11" s="320"/>
      <c r="K11" s="344"/>
      <c r="L11" s="326"/>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2"/>
      <c r="BV11" s="322"/>
      <c r="BW11" s="322"/>
      <c r="BX11" s="322"/>
      <c r="BY11" s="322"/>
      <c r="BZ11" s="322"/>
      <c r="CA11" s="322"/>
      <c r="CB11" s="322"/>
      <c r="CC11" s="322"/>
      <c r="CD11" s="322"/>
      <c r="CE11" s="322"/>
      <c r="CF11" s="322"/>
      <c r="CG11" s="322"/>
      <c r="CH11" s="322"/>
      <c r="CI11" s="322"/>
      <c r="CJ11" s="322"/>
      <c r="CK11" s="322"/>
      <c r="CL11" s="322"/>
      <c r="CM11" s="322"/>
      <c r="CN11" s="322"/>
      <c r="CO11" s="322"/>
      <c r="CP11" s="322"/>
      <c r="CQ11" s="322"/>
      <c r="CR11" s="322"/>
      <c r="CS11" s="322"/>
      <c r="CT11" s="322"/>
      <c r="CU11" s="322"/>
      <c r="CV11" s="322"/>
      <c r="CW11" s="322"/>
      <c r="CX11" s="322"/>
      <c r="CY11" s="322"/>
      <c r="CZ11" s="322"/>
      <c r="DA11" s="322"/>
      <c r="DB11" s="322"/>
      <c r="DC11" s="322"/>
      <c r="DD11" s="322"/>
      <c r="DE11" s="322"/>
      <c r="DF11" s="322"/>
      <c r="DG11" s="322"/>
      <c r="DH11" s="322"/>
      <c r="DI11" s="322"/>
      <c r="DJ11" s="322"/>
      <c r="DK11" s="322"/>
      <c r="DL11" s="322"/>
      <c r="DM11" s="322"/>
      <c r="DN11" s="322"/>
      <c r="DO11" s="322"/>
      <c r="DP11" s="322"/>
      <c r="DQ11" s="322"/>
      <c r="DR11" s="322"/>
      <c r="DS11" s="322"/>
      <c r="DT11" s="322"/>
      <c r="DU11" s="322"/>
      <c r="DV11" s="322"/>
      <c r="DW11" s="322"/>
      <c r="DX11" s="322"/>
      <c r="DY11" s="322"/>
      <c r="DZ11" s="322"/>
      <c r="EA11" s="322"/>
      <c r="EB11" s="322"/>
      <c r="EC11" s="322"/>
      <c r="ED11" s="322"/>
      <c r="EE11" s="322"/>
      <c r="EF11" s="322"/>
      <c r="EG11" s="322"/>
      <c r="EH11" s="322"/>
      <c r="EI11" s="322"/>
      <c r="EJ11" s="322"/>
      <c r="EK11" s="322"/>
      <c r="EL11" s="322"/>
      <c r="EM11" s="322"/>
      <c r="EN11" s="322"/>
      <c r="EO11" s="322"/>
      <c r="EP11" s="322"/>
      <c r="EQ11" s="322"/>
      <c r="ER11" s="322"/>
      <c r="ES11" s="322"/>
      <c r="ET11" s="322"/>
      <c r="EU11" s="322"/>
      <c r="EV11" s="322"/>
      <c r="EW11" s="322"/>
      <c r="EX11" s="322"/>
      <c r="EY11" s="322"/>
      <c r="EZ11" s="322"/>
      <c r="FA11" s="322"/>
      <c r="FB11" s="322"/>
      <c r="FC11" s="322"/>
      <c r="FD11" s="322"/>
      <c r="FE11" s="322"/>
      <c r="FF11" s="322"/>
      <c r="FG11" s="322"/>
      <c r="FH11" s="322"/>
      <c r="FI11" s="322"/>
      <c r="FJ11" s="322"/>
      <c r="FK11" s="322"/>
      <c r="FL11" s="322"/>
      <c r="FM11" s="322"/>
      <c r="FN11" s="322"/>
      <c r="FO11" s="322"/>
      <c r="FP11" s="322"/>
      <c r="FQ11" s="322"/>
      <c r="FR11" s="322"/>
      <c r="FS11" s="322"/>
      <c r="FT11" s="322"/>
      <c r="FU11" s="322"/>
      <c r="FV11" s="322"/>
      <c r="FW11" s="322"/>
      <c r="FX11" s="322"/>
      <c r="FY11" s="322"/>
      <c r="FZ11" s="322"/>
      <c r="GA11" s="322"/>
      <c r="GB11" s="322"/>
      <c r="GC11" s="322"/>
      <c r="GD11" s="322"/>
      <c r="GE11" s="322"/>
      <c r="GF11" s="322"/>
      <c r="GG11" s="322"/>
      <c r="GH11" s="322"/>
      <c r="GI11" s="322"/>
      <c r="GJ11" s="322"/>
      <c r="GK11" s="322"/>
      <c r="GL11" s="322"/>
      <c r="GM11" s="322"/>
      <c r="GN11" s="322"/>
      <c r="GO11" s="322"/>
      <c r="GP11" s="322"/>
      <c r="GQ11" s="322"/>
      <c r="GR11" s="322"/>
      <c r="GS11" s="322"/>
      <c r="GT11" s="322"/>
      <c r="GU11" s="322"/>
      <c r="GV11" s="322"/>
      <c r="GW11" s="322"/>
      <c r="GX11" s="322"/>
      <c r="GY11" s="322"/>
      <c r="GZ11" s="322"/>
      <c r="HA11" s="322"/>
      <c r="HB11" s="322"/>
      <c r="HC11" s="322"/>
      <c r="HD11" s="322"/>
      <c r="HE11" s="322"/>
      <c r="HF11" s="322"/>
      <c r="HG11" s="322"/>
      <c r="HH11" s="322"/>
      <c r="HI11" s="322"/>
      <c r="HJ11" s="322"/>
      <c r="HK11" s="322"/>
      <c r="HL11" s="322"/>
      <c r="HM11" s="322"/>
      <c r="HN11" s="322"/>
      <c r="HO11" s="322"/>
      <c r="HP11" s="322"/>
      <c r="HQ11" s="322"/>
      <c r="HR11" s="322"/>
      <c r="HS11" s="322"/>
      <c r="HT11" s="322"/>
      <c r="HU11" s="322"/>
      <c r="HV11" s="322"/>
      <c r="HW11" s="322"/>
    </row>
    <row r="12" spans="1:231" ht="14.1" customHeight="1">
      <c r="A12" s="322"/>
      <c r="B12" s="329"/>
      <c r="C12" s="320"/>
      <c r="D12" s="320"/>
      <c r="E12" s="320"/>
      <c r="F12" s="320"/>
      <c r="G12" s="320"/>
      <c r="H12" s="320"/>
      <c r="I12" s="320"/>
      <c r="J12" s="320"/>
      <c r="K12" s="344"/>
      <c r="L12" s="326"/>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c r="ED12" s="322"/>
      <c r="EE12" s="322"/>
      <c r="EF12" s="322"/>
      <c r="EG12" s="322"/>
      <c r="EH12" s="322"/>
      <c r="EI12" s="322"/>
      <c r="EJ12" s="322"/>
      <c r="EK12" s="322"/>
      <c r="EL12" s="322"/>
      <c r="EM12" s="322"/>
      <c r="EN12" s="322"/>
      <c r="EO12" s="322"/>
      <c r="EP12" s="322"/>
      <c r="EQ12" s="322"/>
      <c r="ER12" s="322"/>
      <c r="ES12" s="322"/>
      <c r="ET12" s="322"/>
      <c r="EU12" s="322"/>
      <c r="EV12" s="322"/>
      <c r="EW12" s="322"/>
      <c r="EX12" s="322"/>
      <c r="EY12" s="322"/>
      <c r="EZ12" s="322"/>
      <c r="FA12" s="322"/>
      <c r="FB12" s="322"/>
      <c r="FC12" s="322"/>
      <c r="FD12" s="322"/>
      <c r="FE12" s="322"/>
      <c r="FF12" s="322"/>
      <c r="FG12" s="322"/>
      <c r="FH12" s="322"/>
      <c r="FI12" s="322"/>
      <c r="FJ12" s="322"/>
      <c r="FK12" s="322"/>
      <c r="FL12" s="322"/>
      <c r="FM12" s="322"/>
      <c r="FN12" s="322"/>
      <c r="FO12" s="322"/>
      <c r="FP12" s="322"/>
      <c r="FQ12" s="322"/>
      <c r="FR12" s="322"/>
      <c r="FS12" s="322"/>
      <c r="FT12" s="322"/>
      <c r="FU12" s="322"/>
      <c r="FV12" s="322"/>
      <c r="FW12" s="322"/>
      <c r="FX12" s="322"/>
      <c r="FY12" s="322"/>
      <c r="FZ12" s="322"/>
      <c r="GA12" s="322"/>
      <c r="GB12" s="322"/>
      <c r="GC12" s="322"/>
      <c r="GD12" s="322"/>
      <c r="GE12" s="322"/>
      <c r="GF12" s="322"/>
      <c r="GG12" s="322"/>
      <c r="GH12" s="322"/>
      <c r="GI12" s="322"/>
      <c r="GJ12" s="322"/>
      <c r="GK12" s="322"/>
      <c r="GL12" s="322"/>
      <c r="GM12" s="322"/>
      <c r="GN12" s="322"/>
      <c r="GO12" s="322"/>
      <c r="GP12" s="322"/>
      <c r="GQ12" s="322"/>
      <c r="GR12" s="322"/>
      <c r="GS12" s="322"/>
      <c r="GT12" s="322"/>
      <c r="GU12" s="322"/>
      <c r="GV12" s="322"/>
      <c r="GW12" s="322"/>
      <c r="GX12" s="322"/>
      <c r="GY12" s="322"/>
      <c r="GZ12" s="322"/>
      <c r="HA12" s="322"/>
      <c r="HB12" s="322"/>
      <c r="HC12" s="322"/>
      <c r="HD12" s="322"/>
      <c r="HE12" s="322"/>
      <c r="HF12" s="322"/>
      <c r="HG12" s="322"/>
      <c r="HH12" s="322"/>
      <c r="HI12" s="322"/>
      <c r="HJ12" s="322"/>
      <c r="HK12" s="322"/>
      <c r="HL12" s="322"/>
      <c r="HM12" s="322"/>
      <c r="HN12" s="322"/>
      <c r="HO12" s="322"/>
      <c r="HP12" s="322"/>
      <c r="HQ12" s="322"/>
      <c r="HR12" s="322"/>
      <c r="HS12" s="322"/>
      <c r="HT12" s="322"/>
      <c r="HU12" s="322"/>
      <c r="HV12" s="322"/>
      <c r="HW12" s="322"/>
    </row>
    <row r="13" spans="1:231" ht="14.1" customHeight="1">
      <c r="A13" s="322"/>
      <c r="B13" s="328"/>
      <c r="C13" s="320"/>
      <c r="D13" s="320"/>
      <c r="E13" s="320"/>
      <c r="F13" s="320"/>
      <c r="G13" s="320"/>
      <c r="H13" s="320"/>
      <c r="I13" s="320"/>
      <c r="J13" s="320"/>
      <c r="K13" s="344"/>
      <c r="L13" s="326"/>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22"/>
      <c r="CQ13" s="322"/>
      <c r="CR13" s="322"/>
      <c r="CS13" s="322"/>
      <c r="CT13" s="322"/>
      <c r="CU13" s="322"/>
      <c r="CV13" s="322"/>
      <c r="CW13" s="322"/>
      <c r="CX13" s="322"/>
      <c r="CY13" s="322"/>
      <c r="CZ13" s="322"/>
      <c r="DA13" s="322"/>
      <c r="DB13" s="322"/>
      <c r="DC13" s="322"/>
      <c r="DD13" s="322"/>
      <c r="DE13" s="322"/>
      <c r="DF13" s="322"/>
      <c r="DG13" s="322"/>
      <c r="DH13" s="322"/>
      <c r="DI13" s="322"/>
      <c r="DJ13" s="322"/>
      <c r="DK13" s="322"/>
      <c r="DL13" s="322"/>
      <c r="DM13" s="322"/>
      <c r="DN13" s="322"/>
      <c r="DO13" s="322"/>
      <c r="DP13" s="322"/>
      <c r="DQ13" s="322"/>
      <c r="DR13" s="322"/>
      <c r="DS13" s="322"/>
      <c r="DT13" s="322"/>
      <c r="DU13" s="322"/>
      <c r="DV13" s="322"/>
      <c r="DW13" s="322"/>
      <c r="DX13" s="322"/>
      <c r="DY13" s="322"/>
      <c r="DZ13" s="322"/>
      <c r="EA13" s="322"/>
      <c r="EB13" s="322"/>
      <c r="EC13" s="322"/>
      <c r="ED13" s="322"/>
      <c r="EE13" s="322"/>
      <c r="EF13" s="322"/>
      <c r="EG13" s="322"/>
      <c r="EH13" s="322"/>
      <c r="EI13" s="322"/>
      <c r="EJ13" s="322"/>
      <c r="EK13" s="322"/>
      <c r="EL13" s="322"/>
      <c r="EM13" s="322"/>
      <c r="EN13" s="322"/>
      <c r="EO13" s="322"/>
      <c r="EP13" s="322"/>
      <c r="EQ13" s="322"/>
      <c r="ER13" s="322"/>
      <c r="ES13" s="322"/>
      <c r="ET13" s="322"/>
      <c r="EU13" s="322"/>
      <c r="EV13" s="322"/>
      <c r="EW13" s="322"/>
      <c r="EX13" s="322"/>
      <c r="EY13" s="322"/>
      <c r="EZ13" s="322"/>
      <c r="FA13" s="322"/>
      <c r="FB13" s="322"/>
      <c r="FC13" s="322"/>
      <c r="FD13" s="322"/>
      <c r="FE13" s="322"/>
      <c r="FF13" s="322"/>
      <c r="FG13" s="322"/>
      <c r="FH13" s="322"/>
      <c r="FI13" s="322"/>
      <c r="FJ13" s="322"/>
      <c r="FK13" s="322"/>
      <c r="FL13" s="322"/>
      <c r="FM13" s="322"/>
      <c r="FN13" s="322"/>
      <c r="FO13" s="322"/>
      <c r="FP13" s="322"/>
      <c r="FQ13" s="322"/>
      <c r="FR13" s="322"/>
      <c r="FS13" s="322"/>
      <c r="FT13" s="322"/>
      <c r="FU13" s="322"/>
      <c r="FV13" s="322"/>
      <c r="FW13" s="322"/>
      <c r="FX13" s="322"/>
      <c r="FY13" s="322"/>
      <c r="FZ13" s="322"/>
      <c r="GA13" s="322"/>
      <c r="GB13" s="322"/>
      <c r="GC13" s="322"/>
      <c r="GD13" s="322"/>
      <c r="GE13" s="322"/>
      <c r="GF13" s="322"/>
      <c r="GG13" s="322"/>
      <c r="GH13" s="322"/>
      <c r="GI13" s="322"/>
      <c r="GJ13" s="322"/>
      <c r="GK13" s="322"/>
      <c r="GL13" s="322"/>
      <c r="GM13" s="322"/>
      <c r="GN13" s="322"/>
      <c r="GO13" s="322"/>
      <c r="GP13" s="322"/>
      <c r="GQ13" s="322"/>
      <c r="GR13" s="322"/>
      <c r="GS13" s="322"/>
      <c r="GT13" s="322"/>
      <c r="GU13" s="322"/>
      <c r="GV13" s="322"/>
      <c r="GW13" s="322"/>
      <c r="GX13" s="322"/>
      <c r="GY13" s="322"/>
      <c r="GZ13" s="322"/>
      <c r="HA13" s="322"/>
      <c r="HB13" s="322"/>
      <c r="HC13" s="322"/>
      <c r="HD13" s="322"/>
      <c r="HE13" s="322"/>
      <c r="HF13" s="322"/>
      <c r="HG13" s="322"/>
      <c r="HH13" s="322"/>
      <c r="HI13" s="322"/>
      <c r="HJ13" s="322"/>
      <c r="HK13" s="322"/>
      <c r="HL13" s="322"/>
      <c r="HM13" s="322"/>
      <c r="HN13" s="322"/>
      <c r="HO13" s="322"/>
      <c r="HP13" s="322"/>
      <c r="HQ13" s="322"/>
      <c r="HR13" s="322"/>
      <c r="HS13" s="322"/>
      <c r="HT13" s="322"/>
      <c r="HU13" s="322"/>
      <c r="HV13" s="322"/>
      <c r="HW13" s="322"/>
    </row>
    <row r="14" spans="1:231" ht="14.1" customHeight="1">
      <c r="A14" s="322"/>
      <c r="B14" s="328"/>
      <c r="C14" s="320"/>
      <c r="D14" s="320"/>
      <c r="E14" s="320"/>
      <c r="F14" s="320"/>
      <c r="G14" s="320"/>
      <c r="H14" s="320"/>
      <c r="I14" s="320"/>
      <c r="J14" s="320"/>
      <c r="K14" s="344"/>
      <c r="L14" s="326"/>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2"/>
      <c r="CI14" s="322"/>
      <c r="CJ14" s="322"/>
      <c r="CK14" s="322"/>
      <c r="CL14" s="322"/>
      <c r="CM14" s="322"/>
      <c r="CN14" s="322"/>
      <c r="CO14" s="322"/>
      <c r="CP14" s="322"/>
      <c r="CQ14" s="322"/>
      <c r="CR14" s="322"/>
      <c r="CS14" s="322"/>
      <c r="CT14" s="322"/>
      <c r="CU14" s="322"/>
      <c r="CV14" s="322"/>
      <c r="CW14" s="322"/>
      <c r="CX14" s="322"/>
      <c r="CY14" s="322"/>
      <c r="CZ14" s="322"/>
      <c r="DA14" s="322"/>
      <c r="DB14" s="322"/>
      <c r="DC14" s="322"/>
      <c r="DD14" s="322"/>
      <c r="DE14" s="322"/>
      <c r="DF14" s="322"/>
      <c r="DG14" s="322"/>
      <c r="DH14" s="322"/>
      <c r="DI14" s="322"/>
      <c r="DJ14" s="322"/>
      <c r="DK14" s="322"/>
      <c r="DL14" s="322"/>
      <c r="DM14" s="322"/>
      <c r="DN14" s="322"/>
      <c r="DO14" s="322"/>
      <c r="DP14" s="322"/>
      <c r="DQ14" s="322"/>
      <c r="DR14" s="322"/>
      <c r="DS14" s="322"/>
      <c r="DT14" s="322"/>
      <c r="DU14" s="322"/>
      <c r="DV14" s="322"/>
      <c r="DW14" s="322"/>
      <c r="DX14" s="322"/>
      <c r="DY14" s="322"/>
      <c r="DZ14" s="322"/>
      <c r="EA14" s="322"/>
      <c r="EB14" s="322"/>
      <c r="EC14" s="322"/>
      <c r="ED14" s="322"/>
      <c r="EE14" s="322"/>
      <c r="EF14" s="322"/>
      <c r="EG14" s="322"/>
      <c r="EH14" s="322"/>
      <c r="EI14" s="322"/>
      <c r="EJ14" s="322"/>
      <c r="EK14" s="322"/>
      <c r="EL14" s="322"/>
      <c r="EM14" s="322"/>
      <c r="EN14" s="322"/>
      <c r="EO14" s="322"/>
      <c r="EP14" s="322"/>
      <c r="EQ14" s="322"/>
      <c r="ER14" s="322"/>
      <c r="ES14" s="322"/>
      <c r="ET14" s="322"/>
      <c r="EU14" s="322"/>
      <c r="EV14" s="322"/>
      <c r="EW14" s="322"/>
      <c r="EX14" s="322"/>
      <c r="EY14" s="322"/>
      <c r="EZ14" s="322"/>
      <c r="FA14" s="322"/>
      <c r="FB14" s="322"/>
      <c r="FC14" s="322"/>
      <c r="FD14" s="322"/>
      <c r="FE14" s="322"/>
      <c r="FF14" s="322"/>
      <c r="FG14" s="322"/>
      <c r="FH14" s="322"/>
      <c r="FI14" s="322"/>
      <c r="FJ14" s="322"/>
      <c r="FK14" s="322"/>
      <c r="FL14" s="322"/>
      <c r="FM14" s="322"/>
      <c r="FN14" s="322"/>
      <c r="FO14" s="322"/>
      <c r="FP14" s="322"/>
      <c r="FQ14" s="322"/>
      <c r="FR14" s="322"/>
      <c r="FS14" s="322"/>
      <c r="FT14" s="322"/>
      <c r="FU14" s="322"/>
      <c r="FV14" s="322"/>
      <c r="FW14" s="322"/>
      <c r="FX14" s="322"/>
      <c r="FY14" s="322"/>
      <c r="FZ14" s="322"/>
      <c r="GA14" s="322"/>
      <c r="GB14" s="322"/>
      <c r="GC14" s="322"/>
      <c r="GD14" s="322"/>
      <c r="GE14" s="322"/>
      <c r="GF14" s="322"/>
      <c r="GG14" s="322"/>
      <c r="GH14" s="322"/>
      <c r="GI14" s="322"/>
      <c r="GJ14" s="322"/>
      <c r="GK14" s="322"/>
      <c r="GL14" s="322"/>
      <c r="GM14" s="322"/>
      <c r="GN14" s="322"/>
      <c r="GO14" s="322"/>
      <c r="GP14" s="322"/>
      <c r="GQ14" s="322"/>
      <c r="GR14" s="322"/>
      <c r="GS14" s="322"/>
      <c r="GT14" s="322"/>
      <c r="GU14" s="322"/>
      <c r="GV14" s="322"/>
      <c r="GW14" s="322"/>
      <c r="GX14" s="322"/>
      <c r="GY14" s="322"/>
      <c r="GZ14" s="322"/>
      <c r="HA14" s="322"/>
      <c r="HB14" s="322"/>
      <c r="HC14" s="322"/>
      <c r="HD14" s="322"/>
      <c r="HE14" s="322"/>
      <c r="HF14" s="322"/>
      <c r="HG14" s="322"/>
      <c r="HH14" s="322"/>
      <c r="HI14" s="322"/>
      <c r="HJ14" s="322"/>
      <c r="HK14" s="322"/>
      <c r="HL14" s="322"/>
      <c r="HM14" s="322"/>
      <c r="HN14" s="322"/>
      <c r="HO14" s="322"/>
      <c r="HP14" s="322"/>
      <c r="HQ14" s="322"/>
      <c r="HR14" s="322"/>
      <c r="HS14" s="322"/>
      <c r="HT14" s="322"/>
      <c r="HU14" s="322"/>
      <c r="HV14" s="322"/>
      <c r="HW14" s="322"/>
    </row>
    <row r="15" spans="1:231" ht="14.1" customHeight="1">
      <c r="A15" s="322"/>
      <c r="B15" s="328"/>
      <c r="C15" s="320"/>
      <c r="D15" s="320"/>
      <c r="E15" s="320"/>
      <c r="F15" s="320"/>
      <c r="G15" s="320"/>
      <c r="H15" s="320"/>
      <c r="I15" s="320"/>
      <c r="J15" s="320"/>
      <c r="K15" s="344"/>
      <c r="L15" s="326"/>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row>
    <row r="16" spans="1:231" ht="14.1" customHeight="1">
      <c r="A16" s="322"/>
      <c r="B16" s="327"/>
      <c r="C16" s="320"/>
      <c r="D16" s="320"/>
      <c r="E16" s="320"/>
      <c r="F16" s="320"/>
      <c r="G16" s="320"/>
      <c r="H16" s="320"/>
      <c r="I16" s="320"/>
      <c r="J16" s="320"/>
      <c r="K16" s="344"/>
      <c r="L16" s="326"/>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row>
    <row r="17" spans="1:231" ht="14.1" customHeight="1">
      <c r="A17" s="322"/>
      <c r="B17" s="327"/>
      <c r="C17" s="320"/>
      <c r="D17" s="320"/>
      <c r="E17" s="320"/>
      <c r="F17" s="320"/>
      <c r="G17" s="320"/>
      <c r="H17" s="320"/>
      <c r="I17" s="320"/>
      <c r="J17" s="320"/>
      <c r="K17" s="344"/>
      <c r="L17" s="326"/>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row>
    <row r="18" spans="1:231" ht="14.1" customHeight="1">
      <c r="A18" s="322"/>
      <c r="B18" s="327"/>
      <c r="C18" s="320"/>
      <c r="D18" s="320"/>
      <c r="E18" s="320"/>
      <c r="F18" s="320"/>
      <c r="G18" s="320"/>
      <c r="H18" s="320"/>
      <c r="I18" s="320"/>
      <c r="J18" s="320"/>
      <c r="K18" s="344"/>
      <c r="L18" s="326"/>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c r="HQ18" s="322"/>
      <c r="HR18" s="322"/>
      <c r="HS18" s="322"/>
      <c r="HT18" s="322"/>
      <c r="HU18" s="322"/>
      <c r="HV18" s="322"/>
      <c r="HW18" s="322"/>
    </row>
    <row r="19" spans="1:231" ht="14.1" customHeight="1">
      <c r="A19" s="322"/>
      <c r="B19" s="327"/>
      <c r="C19" s="320"/>
      <c r="D19" s="320"/>
      <c r="E19" s="320"/>
      <c r="F19" s="320"/>
      <c r="G19" s="320"/>
      <c r="H19" s="320"/>
      <c r="I19" s="320"/>
      <c r="J19" s="320"/>
      <c r="K19" s="344"/>
      <c r="L19" s="326"/>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c r="HQ19" s="322"/>
      <c r="HR19" s="322"/>
      <c r="HS19" s="322"/>
      <c r="HT19" s="322"/>
      <c r="HU19" s="322"/>
      <c r="HV19" s="322"/>
      <c r="HW19" s="322"/>
    </row>
    <row r="20" spans="1:231" ht="14.1" customHeight="1">
      <c r="A20" s="322"/>
      <c r="B20" s="327"/>
      <c r="C20" s="320"/>
      <c r="D20" s="320"/>
      <c r="E20" s="320"/>
      <c r="F20" s="320"/>
      <c r="G20" s="320"/>
      <c r="H20" s="320"/>
      <c r="I20" s="320"/>
      <c r="J20" s="320"/>
      <c r="K20" s="344"/>
      <c r="L20" s="326"/>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c r="HQ20" s="322"/>
      <c r="HR20" s="322"/>
      <c r="HS20" s="322"/>
      <c r="HT20" s="322"/>
      <c r="HU20" s="322"/>
      <c r="HV20" s="322"/>
      <c r="HW20" s="322"/>
    </row>
    <row r="21" spans="1:231" ht="14.1" customHeight="1">
      <c r="A21" s="322"/>
      <c r="B21" s="327"/>
      <c r="C21" s="320"/>
      <c r="D21" s="320"/>
      <c r="E21" s="320"/>
      <c r="F21" s="320"/>
      <c r="G21" s="320"/>
      <c r="H21" s="320"/>
      <c r="I21" s="320"/>
      <c r="J21" s="320"/>
      <c r="K21" s="344"/>
      <c r="L21" s="326"/>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row>
    <row r="22" spans="1:231" ht="14.1" customHeight="1">
      <c r="A22" s="322"/>
      <c r="B22" s="327"/>
      <c r="C22" s="320"/>
      <c r="D22" s="320"/>
      <c r="E22" s="320"/>
      <c r="F22" s="320"/>
      <c r="G22" s="320"/>
      <c r="H22" s="320"/>
      <c r="I22" s="320"/>
      <c r="J22" s="320"/>
      <c r="K22" s="344"/>
      <c r="L22" s="326"/>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c r="HQ22" s="322"/>
      <c r="HR22" s="322"/>
      <c r="HS22" s="322"/>
      <c r="HT22" s="322"/>
      <c r="HU22" s="322"/>
      <c r="HV22" s="322"/>
      <c r="HW22" s="322"/>
    </row>
    <row r="23" spans="1:231" ht="14.1" customHeight="1">
      <c r="A23" s="322"/>
      <c r="B23" s="327"/>
      <c r="C23" s="320"/>
      <c r="D23" s="320"/>
      <c r="E23" s="320"/>
      <c r="F23" s="320"/>
      <c r="G23" s="320"/>
      <c r="H23" s="320"/>
      <c r="I23" s="320"/>
      <c r="J23" s="320"/>
      <c r="K23" s="344"/>
      <c r="L23" s="326"/>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c r="HQ23" s="322"/>
      <c r="HR23" s="322"/>
      <c r="HS23" s="322"/>
      <c r="HT23" s="322"/>
      <c r="HU23" s="322"/>
      <c r="HV23" s="322"/>
      <c r="HW23" s="322"/>
    </row>
    <row r="24" spans="1:231" ht="14.1" customHeight="1">
      <c r="A24" s="322"/>
      <c r="B24" s="325"/>
      <c r="C24" s="325"/>
      <c r="D24" s="325"/>
      <c r="E24" s="325"/>
      <c r="F24" s="325"/>
      <c r="G24" s="325"/>
      <c r="H24" s="325"/>
      <c r="I24" s="325"/>
      <c r="J24" s="325"/>
      <c r="K24" s="325"/>
      <c r="L24" s="325"/>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c r="HQ24" s="322"/>
      <c r="HR24" s="322"/>
      <c r="HS24" s="322"/>
      <c r="HT24" s="322"/>
      <c r="HU24" s="322"/>
      <c r="HV24" s="322"/>
      <c r="HW24" s="322"/>
    </row>
    <row r="25" spans="1:231" ht="13.8">
      <c r="A25" s="324" t="s">
        <v>46</v>
      </c>
      <c r="B25" s="322"/>
      <c r="C25" s="322"/>
      <c r="D25" s="322"/>
      <c r="E25" s="322"/>
      <c r="F25" s="322"/>
      <c r="G25" s="322"/>
      <c r="H25" s="322"/>
      <c r="I25" s="322"/>
      <c r="J25" s="322"/>
      <c r="K25" s="322"/>
      <c r="L25" s="322"/>
    </row>
    <row r="26" spans="1:231" ht="13.8">
      <c r="A26" s="323" t="s">
        <v>241</v>
      </c>
      <c r="B26" s="322"/>
      <c r="C26" s="322"/>
      <c r="D26" s="322"/>
      <c r="E26" s="322"/>
      <c r="F26" s="322"/>
      <c r="G26" s="322"/>
      <c r="H26" s="322"/>
      <c r="I26" s="322"/>
      <c r="J26" s="322"/>
      <c r="K26" s="322"/>
      <c r="L26" s="322"/>
    </row>
    <row r="27" spans="1:231" ht="13.8">
      <c r="A27" s="323" t="s">
        <v>240</v>
      </c>
      <c r="B27" s="322"/>
      <c r="C27" s="322"/>
      <c r="D27" s="322"/>
      <c r="E27" s="322"/>
      <c r="F27" s="322"/>
      <c r="G27" s="322"/>
      <c r="H27" s="322"/>
      <c r="I27" s="322"/>
      <c r="J27" s="322"/>
      <c r="K27" s="322"/>
      <c r="L27" s="322"/>
    </row>
    <row r="28" spans="1:231" ht="13.8">
      <c r="A28" s="323" t="s">
        <v>239</v>
      </c>
      <c r="B28" s="323"/>
      <c r="C28" s="322"/>
      <c r="D28" s="322"/>
      <c r="E28" s="322"/>
      <c r="F28" s="322"/>
      <c r="G28" s="322"/>
      <c r="H28" s="322"/>
      <c r="I28" s="322"/>
      <c r="J28" s="322"/>
      <c r="K28" s="322"/>
      <c r="L28" s="322"/>
    </row>
    <row r="29" spans="1:231" ht="13.8">
      <c r="A29" s="323"/>
      <c r="B29" s="323" t="s">
        <v>238</v>
      </c>
      <c r="C29" s="322"/>
      <c r="D29" s="322"/>
      <c r="E29" s="322"/>
      <c r="F29" s="322"/>
      <c r="G29" s="322"/>
      <c r="H29" s="322"/>
      <c r="I29" s="322"/>
      <c r="J29" s="322"/>
      <c r="K29" s="322"/>
      <c r="L29" s="322"/>
    </row>
    <row r="30" spans="1:231" ht="13.8">
      <c r="A30" s="323"/>
      <c r="B30" s="323" t="s">
        <v>237</v>
      </c>
      <c r="C30" s="322"/>
      <c r="D30" s="322"/>
      <c r="E30" s="322"/>
      <c r="F30" s="322"/>
      <c r="G30" s="322"/>
      <c r="H30" s="322"/>
      <c r="I30" s="322"/>
      <c r="J30" s="322"/>
      <c r="K30" s="322"/>
      <c r="L30" s="322"/>
    </row>
    <row r="31" spans="1:231" ht="13.8">
      <c r="A31" s="323"/>
      <c r="B31" s="323" t="s">
        <v>236</v>
      </c>
      <c r="C31" s="322"/>
      <c r="D31" s="322"/>
      <c r="E31" s="322"/>
      <c r="F31" s="322"/>
      <c r="G31" s="322"/>
      <c r="H31" s="322"/>
      <c r="I31" s="322"/>
      <c r="J31" s="322"/>
      <c r="K31" s="322"/>
      <c r="L31" s="322"/>
    </row>
    <row r="32" spans="1:231" ht="13.8">
      <c r="A32" s="323"/>
      <c r="B32" s="323" t="s">
        <v>235</v>
      </c>
      <c r="C32" s="322"/>
      <c r="D32" s="322"/>
      <c r="E32" s="322"/>
      <c r="F32" s="322"/>
      <c r="G32" s="322"/>
      <c r="H32" s="322"/>
      <c r="I32" s="322"/>
      <c r="J32" s="322"/>
      <c r="K32" s="322"/>
      <c r="L32" s="322"/>
    </row>
    <row r="33" spans="1:12" ht="13.8">
      <c r="A33" s="323"/>
      <c r="B33" s="323" t="s">
        <v>234</v>
      </c>
      <c r="C33" s="322"/>
      <c r="D33" s="322"/>
      <c r="E33" s="322"/>
      <c r="F33" s="322"/>
      <c r="G33" s="322"/>
      <c r="H33" s="322"/>
      <c r="I33" s="322"/>
      <c r="J33" s="322"/>
      <c r="K33" s="322"/>
      <c r="L33" s="322"/>
    </row>
    <row r="34" spans="1:12" ht="13.8">
      <c r="A34" s="323"/>
      <c r="B34" s="323" t="s">
        <v>255</v>
      </c>
      <c r="C34" s="322"/>
      <c r="D34" s="322"/>
      <c r="E34" s="322"/>
      <c r="F34" s="322"/>
      <c r="G34" s="322"/>
      <c r="H34" s="322"/>
      <c r="I34" s="322"/>
      <c r="J34" s="322"/>
      <c r="K34" s="322"/>
      <c r="L34" s="322"/>
    </row>
    <row r="35" spans="1:12" ht="13.8">
      <c r="A35" s="323"/>
      <c r="B35" s="323" t="s">
        <v>256</v>
      </c>
      <c r="C35" s="322"/>
      <c r="D35" s="322"/>
      <c r="E35" s="322"/>
      <c r="F35" s="322"/>
      <c r="G35" s="322"/>
      <c r="H35" s="322"/>
      <c r="I35" s="322"/>
      <c r="J35" s="322"/>
      <c r="K35" s="322"/>
      <c r="L35" s="322"/>
    </row>
    <row r="36" spans="1:12" ht="13.8">
      <c r="A36" s="323"/>
      <c r="B36" s="323" t="s">
        <v>257</v>
      </c>
      <c r="C36" s="322"/>
      <c r="D36" s="322"/>
      <c r="E36" s="322"/>
      <c r="F36" s="322"/>
      <c r="G36" s="322"/>
      <c r="H36" s="322"/>
      <c r="I36" s="322"/>
      <c r="J36" s="322"/>
      <c r="K36" s="322"/>
      <c r="L36" s="322"/>
    </row>
    <row r="37" spans="1:12" ht="13.8">
      <c r="A37" s="323"/>
      <c r="B37" s="323" t="s">
        <v>296</v>
      </c>
      <c r="C37" s="322"/>
      <c r="D37" s="322"/>
      <c r="E37" s="322"/>
      <c r="F37" s="322"/>
      <c r="G37" s="322"/>
      <c r="H37" s="322"/>
      <c r="I37" s="322"/>
      <c r="J37" s="322"/>
      <c r="K37" s="322"/>
      <c r="L37" s="322"/>
    </row>
    <row r="38" spans="1:12" ht="13.8">
      <c r="A38" s="323"/>
      <c r="B38" s="323" t="s">
        <v>297</v>
      </c>
      <c r="C38" s="322"/>
      <c r="D38" s="322"/>
      <c r="E38" s="322"/>
      <c r="F38" s="322"/>
      <c r="G38" s="322"/>
      <c r="H38" s="322"/>
      <c r="I38" s="322"/>
      <c r="J38" s="322"/>
      <c r="K38" s="322"/>
      <c r="L38" s="322"/>
    </row>
    <row r="39" spans="1:12" ht="13.8">
      <c r="A39" s="323"/>
      <c r="B39" s="323" t="s">
        <v>298</v>
      </c>
      <c r="C39" s="322"/>
      <c r="D39" s="322"/>
      <c r="E39" s="322"/>
      <c r="F39" s="322"/>
      <c r="G39" s="322"/>
      <c r="H39" s="322"/>
      <c r="I39" s="322"/>
      <c r="J39" s="322"/>
      <c r="K39" s="322"/>
      <c r="L39" s="322"/>
    </row>
    <row r="40" spans="1:12" ht="13.8">
      <c r="A40" s="323" t="s">
        <v>233</v>
      </c>
      <c r="B40" s="323"/>
      <c r="C40" s="322"/>
      <c r="D40" s="322"/>
      <c r="E40" s="322"/>
      <c r="F40" s="322"/>
      <c r="G40" s="322"/>
      <c r="H40" s="322"/>
      <c r="I40" s="322"/>
      <c r="J40" s="322"/>
      <c r="K40" s="322"/>
      <c r="L40" s="322"/>
    </row>
    <row r="41" spans="1:12" ht="13.8">
      <c r="A41" s="323" t="s">
        <v>263</v>
      </c>
      <c r="B41" s="323"/>
      <c r="C41" s="322"/>
      <c r="D41" s="322"/>
      <c r="E41" s="322"/>
      <c r="F41" s="322"/>
      <c r="G41" s="322"/>
      <c r="H41" s="322"/>
      <c r="I41" s="322"/>
      <c r="J41" s="322"/>
      <c r="K41" s="322"/>
      <c r="L41" s="322"/>
    </row>
    <row r="42" spans="1:12" ht="13.8">
      <c r="A42" s="323" t="s">
        <v>264</v>
      </c>
      <c r="B42" s="323"/>
      <c r="C42" s="322"/>
      <c r="D42" s="322"/>
      <c r="E42" s="322"/>
      <c r="F42" s="322"/>
      <c r="G42" s="322"/>
      <c r="H42" s="322"/>
      <c r="I42" s="322"/>
      <c r="J42" s="322"/>
      <c r="K42" s="322"/>
      <c r="L42" s="322"/>
    </row>
    <row r="43" spans="1:12">
      <c r="A43" s="322"/>
      <c r="B43" s="322"/>
      <c r="C43" s="322"/>
      <c r="D43" s="322"/>
      <c r="E43" s="322"/>
      <c r="F43" s="322"/>
      <c r="G43" s="322"/>
      <c r="H43" s="322"/>
      <c r="I43" s="322"/>
      <c r="J43" s="322"/>
      <c r="K43" s="322"/>
      <c r="L43" s="322"/>
    </row>
    <row r="44" spans="1:12" ht="13.8">
      <c r="A44" s="523" t="s">
        <v>55</v>
      </c>
      <c r="B44" s="524"/>
      <c r="C44" s="524"/>
      <c r="D44" s="524"/>
      <c r="E44" s="524"/>
      <c r="F44" s="524"/>
      <c r="G44" s="524"/>
      <c r="H44" s="524"/>
      <c r="I44" s="524"/>
      <c r="J44" s="524"/>
      <c r="K44" s="524"/>
      <c r="L44" s="525"/>
    </row>
    <row r="45" spans="1:12" ht="80.25" customHeight="1">
      <c r="A45" s="526"/>
      <c r="B45" s="527"/>
      <c r="C45" s="527"/>
      <c r="D45" s="527"/>
      <c r="E45" s="527"/>
      <c r="F45" s="527"/>
      <c r="G45" s="527"/>
      <c r="H45" s="527"/>
      <c r="I45" s="527"/>
      <c r="J45" s="527"/>
      <c r="K45" s="527"/>
      <c r="L45" s="528"/>
    </row>
  </sheetData>
  <mergeCells count="11">
    <mergeCell ref="L3:L4"/>
    <mergeCell ref="B6:L6"/>
    <mergeCell ref="A44:L44"/>
    <mergeCell ref="A45:L45"/>
    <mergeCell ref="B3:E4"/>
    <mergeCell ref="F3:F4"/>
    <mergeCell ref="G3:G4"/>
    <mergeCell ref="H3:H4"/>
    <mergeCell ref="I3:I4"/>
    <mergeCell ref="J3:J4"/>
    <mergeCell ref="K3:K4"/>
  </mergeCells>
  <conditionalFormatting sqref="H7">
    <cfRule type="expression" dxfId="1" priority="2">
      <formula>(G7="Non")</formula>
    </cfRule>
  </conditionalFormatting>
  <conditionalFormatting sqref="H8:H23">
    <cfRule type="expression" dxfId="0" priority="1">
      <formula>(G8="Non")</formula>
    </cfRule>
  </conditionalFormatting>
  <dataValidations count="2">
    <dataValidation type="list" allowBlank="1" showInputMessage="1" showErrorMessage="1" sqref="G7:G23" xr:uid="{00000000-0002-0000-0C00-000000000000}">
      <formula1>"Oui,Non"</formula1>
    </dataValidation>
    <dataValidation type="list" allowBlank="1" showInputMessage="1" showErrorMessage="1" sqref="I7:I23" xr:uid="{00000000-0002-0000-0C00-000001000000}">
      <formula1>$B$29:$B$39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sheetPr>
  <dimension ref="A1:IX66"/>
  <sheetViews>
    <sheetView tabSelected="1" topLeftCell="A49" zoomScale="80" zoomScaleNormal="80" workbookViewId="0">
      <selection activeCell="B83" sqref="B83:B84"/>
    </sheetView>
  </sheetViews>
  <sheetFormatPr baseColWidth="10" defaultColWidth="9.44140625" defaultRowHeight="13.2"/>
  <cols>
    <col min="1" max="3" width="40" style="5" customWidth="1"/>
    <col min="4" max="5" width="15" style="5" customWidth="1"/>
    <col min="6" max="6" width="36" style="5" customWidth="1"/>
    <col min="7" max="16384" width="9.44140625" style="5"/>
  </cols>
  <sheetData>
    <row r="1" spans="1:258" ht="13.8">
      <c r="A1" s="6" t="s">
        <v>3</v>
      </c>
      <c r="B1" s="6"/>
      <c r="C1" s="6"/>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row>
    <row r="2" spans="1:258" ht="13.8">
      <c r="A2" s="6"/>
      <c r="B2" s="6"/>
      <c r="C2" s="6"/>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row>
    <row r="3" spans="1:258" ht="13.8">
      <c r="A3" s="7" t="s">
        <v>282</v>
      </c>
      <c r="B3" s="7"/>
      <c r="C3" s="7"/>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row>
    <row r="4" spans="1:258">
      <c r="A4" s="8"/>
      <c r="B4" s="8"/>
      <c r="C4" s="8"/>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row>
    <row r="5" spans="1:258" ht="13.8">
      <c r="A5" s="7" t="s">
        <v>4</v>
      </c>
      <c r="B5" s="7"/>
      <c r="C5" s="7"/>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row>
    <row r="6" spans="1:258">
      <c r="A6" s="8"/>
      <c r="B6" s="8"/>
      <c r="C6" s="8"/>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row>
    <row r="7" spans="1:258" ht="13.8">
      <c r="A7" s="7" t="s">
        <v>5</v>
      </c>
      <c r="B7" s="7"/>
      <c r="C7" s="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row>
    <row r="8" spans="1:258">
      <c r="A8" s="8"/>
      <c r="B8" s="8"/>
      <c r="C8" s="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row>
    <row r="9" spans="1:258" ht="13.8">
      <c r="A9" s="7" t="s">
        <v>6</v>
      </c>
      <c r="B9" s="7"/>
      <c r="C9" s="7"/>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row>
    <row r="10" spans="1:258" ht="13.8">
      <c r="A10" s="7"/>
      <c r="B10" s="7"/>
      <c r="C10" s="7"/>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row>
    <row r="11" spans="1:258" ht="13.8">
      <c r="A11" s="7" t="s">
        <v>7</v>
      </c>
      <c r="B11" s="7"/>
      <c r="C11" s="7"/>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row>
    <row r="12" spans="1:258" ht="13.8">
      <c r="A12" s="7"/>
      <c r="B12" s="7"/>
      <c r="C12" s="7"/>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row>
    <row r="13" spans="1:258" ht="13.8">
      <c r="A13" s="7" t="s">
        <v>8</v>
      </c>
      <c r="B13" s="7"/>
      <c r="C13" s="7"/>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row>
    <row r="14" spans="1:258" ht="13.8">
      <c r="A14" s="7" t="s">
        <v>203</v>
      </c>
      <c r="B14" s="7"/>
      <c r="C14" s="7"/>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row>
    <row r="15" spans="1:258" ht="14.4" thickBot="1">
      <c r="A15" s="7"/>
      <c r="B15" s="7"/>
      <c r="C15" s="7"/>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row>
    <row r="16" spans="1:258" ht="14.4" thickBot="1">
      <c r="A16" s="398" t="s">
        <v>357</v>
      </c>
      <c r="B16" s="399"/>
      <c r="C16" s="400"/>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row>
    <row r="17" spans="1:258" ht="13.8">
      <c r="A17" s="375" t="s">
        <v>358</v>
      </c>
      <c r="B17" s="376" t="s">
        <v>359</v>
      </c>
      <c r="C17" s="377" t="s">
        <v>360</v>
      </c>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row>
    <row r="18" spans="1:258" ht="13.8">
      <c r="A18" s="378"/>
      <c r="B18" s="374"/>
      <c r="C18" s="379"/>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row>
    <row r="19" spans="1:258" ht="13.8">
      <c r="A19" s="378"/>
      <c r="B19" s="374"/>
      <c r="C19" s="37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row>
    <row r="20" spans="1:258" ht="14.4" thickBot="1">
      <c r="A20" s="380"/>
      <c r="B20" s="381"/>
      <c r="C20" s="382"/>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row>
    <row r="21" spans="1:258" ht="14.4" thickBot="1">
      <c r="A21" s="398" t="s">
        <v>361</v>
      </c>
      <c r="B21" s="399"/>
      <c r="C21" s="400"/>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row>
    <row r="22" spans="1:258" ht="13.8">
      <c r="A22" s="375" t="s">
        <v>358</v>
      </c>
      <c r="B22" s="376" t="s">
        <v>359</v>
      </c>
      <c r="C22" s="377" t="s">
        <v>360</v>
      </c>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row>
    <row r="23" spans="1:258" ht="13.8">
      <c r="A23" s="378"/>
      <c r="B23" s="374"/>
      <c r="C23" s="379"/>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row>
    <row r="24" spans="1:258" ht="13.8">
      <c r="A24" s="378"/>
      <c r="B24" s="374"/>
      <c r="C24" s="379"/>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row>
    <row r="25" spans="1:258" ht="14.4" thickBot="1">
      <c r="A25" s="380"/>
      <c r="B25" s="381"/>
      <c r="C25" s="382"/>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row>
    <row r="26" spans="1:258" ht="13.8">
      <c r="A26" s="7"/>
      <c r="B26" s="7"/>
      <c r="C26" s="7"/>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row>
    <row r="27" spans="1:258" ht="13.8">
      <c r="A27" s="313" t="s">
        <v>204</v>
      </c>
      <c r="B27" s="313"/>
      <c r="C27" s="313"/>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row>
    <row r="28" spans="1:258" ht="13.8">
      <c r="A28" s="7" t="s">
        <v>206</v>
      </c>
      <c r="B28" s="7"/>
      <c r="C28" s="7"/>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row>
    <row r="29" spans="1:258" ht="13.8" hidden="1">
      <c r="A29" s="7"/>
      <c r="B29" s="7"/>
      <c r="C29" s="7"/>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row>
    <row r="30" spans="1:258" s="319" customFormat="1" ht="13.8">
      <c r="A30" s="10" t="s">
        <v>9</v>
      </c>
      <c r="B30" s="10"/>
      <c r="C30" s="10"/>
      <c r="D30" s="11">
        <v>2021</v>
      </c>
      <c r="E30" s="11">
        <v>2022</v>
      </c>
      <c r="F30" s="341">
        <v>2023</v>
      </c>
      <c r="G30" s="352">
        <v>2024</v>
      </c>
      <c r="H30" s="352"/>
      <c r="I30" s="352"/>
    </row>
    <row r="31" spans="1:258" ht="13.8">
      <c r="A31" s="7" t="s">
        <v>10</v>
      </c>
      <c r="B31" s="7"/>
      <c r="C31" s="7"/>
      <c r="D31" s="12"/>
      <c r="E31" s="12"/>
      <c r="F31" s="12"/>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row>
    <row r="32" spans="1:258" ht="13.8">
      <c r="A32" s="7" t="s">
        <v>11</v>
      </c>
      <c r="B32" s="7"/>
      <c r="C32" s="7"/>
      <c r="D32" s="12"/>
      <c r="E32" s="12"/>
      <c r="F32" s="1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row>
    <row r="33" spans="1:258" ht="14.4" thickBot="1">
      <c r="A33" s="7"/>
      <c r="B33" s="7"/>
      <c r="C33" s="7"/>
      <c r="D33" s="12"/>
      <c r="E33" s="12"/>
      <c r="F33" s="12"/>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row>
    <row r="34" spans="1:258" ht="13.8">
      <c r="A34" s="13" t="s">
        <v>207</v>
      </c>
      <c r="B34" s="373"/>
      <c r="C34" s="373"/>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row>
    <row r="35" spans="1:258" ht="70.2" customHeight="1">
      <c r="A35" s="401" t="s">
        <v>283</v>
      </c>
      <c r="B35" s="402"/>
      <c r="C35" s="402"/>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row>
    <row r="36" spans="1:258">
      <c r="A36" s="403" t="s">
        <v>229</v>
      </c>
      <c r="B36" s="402"/>
      <c r="C36" s="402"/>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row>
    <row r="37" spans="1:258" ht="25.2" customHeight="1" thickBot="1">
      <c r="A37" s="404" t="s">
        <v>230</v>
      </c>
      <c r="B37" s="405"/>
      <c r="C37" s="405"/>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row>
    <row r="38" spans="1:258" ht="87" customHeight="1" thickBot="1">
      <c r="A38" s="406" t="s">
        <v>231</v>
      </c>
      <c r="B38" s="407"/>
      <c r="C38" s="408"/>
      <c r="D38" s="412"/>
      <c r="E38" s="413"/>
      <c r="F38" s="414"/>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row>
    <row r="39" spans="1:258" ht="28.5" customHeight="1" thickBot="1">
      <c r="A39" s="409" t="s">
        <v>232</v>
      </c>
      <c r="B39" s="407"/>
      <c r="C39" s="408"/>
      <c r="D39" s="412"/>
      <c r="E39" s="413"/>
      <c r="F39" s="414"/>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row>
    <row r="40" spans="1:258" ht="45" customHeight="1" thickBot="1">
      <c r="A40" s="415" t="s">
        <v>228</v>
      </c>
      <c r="B40" s="387"/>
      <c r="C40" s="388"/>
      <c r="D40" s="314" t="s">
        <v>208</v>
      </c>
      <c r="E40" s="314" t="s">
        <v>209</v>
      </c>
      <c r="F40" s="314" t="s">
        <v>226</v>
      </c>
    </row>
    <row r="41" spans="1:258" ht="29.25" customHeight="1" thickBot="1">
      <c r="A41" s="416" t="s">
        <v>210</v>
      </c>
      <c r="B41" s="387"/>
      <c r="C41" s="388"/>
      <c r="D41" s="315"/>
      <c r="E41" s="316"/>
      <c r="F41" s="317" t="s">
        <v>211</v>
      </c>
    </row>
    <row r="42" spans="1:258" ht="96.75" customHeight="1" thickBot="1">
      <c r="A42" s="416" t="s">
        <v>212</v>
      </c>
      <c r="B42" s="387"/>
      <c r="C42" s="388"/>
      <c r="D42" s="316"/>
      <c r="E42" s="316"/>
      <c r="F42" s="317" t="s">
        <v>213</v>
      </c>
    </row>
    <row r="43" spans="1:258" ht="29.4" thickBot="1">
      <c r="A43" s="416" t="s">
        <v>214</v>
      </c>
      <c r="B43" s="387"/>
      <c r="C43" s="388"/>
      <c r="D43" s="316"/>
      <c r="E43" s="316"/>
      <c r="F43" s="317" t="s">
        <v>215</v>
      </c>
    </row>
    <row r="44" spans="1:258" ht="15.6">
      <c r="A44" s="417" t="s">
        <v>216</v>
      </c>
      <c r="B44" s="418"/>
      <c r="C44" s="419"/>
      <c r="D44" s="318"/>
      <c r="E44" s="318"/>
      <c r="F44" s="410" t="s">
        <v>46</v>
      </c>
    </row>
    <row r="45" spans="1:258" ht="15.6" thickBot="1">
      <c r="A45" s="420"/>
      <c r="B45" s="421"/>
      <c r="C45" s="422"/>
      <c r="D45" s="316"/>
      <c r="E45" s="316"/>
      <c r="F45" s="411"/>
    </row>
    <row r="46" spans="1:258" ht="29.4" thickBot="1">
      <c r="A46" s="416" t="s">
        <v>217</v>
      </c>
      <c r="B46" s="387"/>
      <c r="C46" s="388"/>
      <c r="D46" s="316"/>
      <c r="E46" s="316"/>
      <c r="F46" s="317" t="s">
        <v>218</v>
      </c>
    </row>
    <row r="47" spans="1:258" ht="15.6" thickBot="1">
      <c r="A47" s="416" t="s">
        <v>219</v>
      </c>
      <c r="B47" s="387"/>
      <c r="C47" s="388"/>
      <c r="D47" s="316"/>
      <c r="E47" s="316"/>
      <c r="F47" s="317" t="s">
        <v>220</v>
      </c>
    </row>
    <row r="48" spans="1:258" ht="29.4" thickBot="1">
      <c r="A48" s="416" t="s">
        <v>221</v>
      </c>
      <c r="B48" s="387"/>
      <c r="C48" s="388"/>
      <c r="D48" s="316"/>
      <c r="E48" s="316"/>
      <c r="F48" s="317" t="s">
        <v>222</v>
      </c>
    </row>
    <row r="49" spans="1:6" ht="15.6" thickBot="1">
      <c r="A49" s="416" t="s">
        <v>223</v>
      </c>
      <c r="B49" s="387"/>
      <c r="C49" s="388"/>
      <c r="D49" s="316"/>
      <c r="E49" s="316"/>
      <c r="F49" s="317" t="s">
        <v>224</v>
      </c>
    </row>
    <row r="50" spans="1:6" ht="15" thickBot="1">
      <c r="A50" s="416" t="s">
        <v>225</v>
      </c>
      <c r="B50" s="387"/>
      <c r="C50" s="388"/>
      <c r="D50" s="315"/>
      <c r="E50" s="315"/>
      <c r="F50" s="317" t="s">
        <v>227</v>
      </c>
    </row>
    <row r="51" spans="1:6" ht="13.8" thickBot="1">
      <c r="D51"/>
      <c r="E51"/>
      <c r="F51"/>
    </row>
    <row r="52" spans="1:6" ht="13.8" thickBot="1">
      <c r="A52" s="395" t="s">
        <v>258</v>
      </c>
      <c r="B52" s="396"/>
      <c r="C52" s="397"/>
      <c r="D52"/>
      <c r="E52"/>
      <c r="F52"/>
    </row>
    <row r="53" spans="1:6">
      <c r="A53" s="423"/>
      <c r="B53" s="424"/>
      <c r="C53" s="425"/>
      <c r="D53"/>
      <c r="E53"/>
      <c r="F53"/>
    </row>
    <row r="54" spans="1:6">
      <c r="A54" s="389"/>
      <c r="B54" s="390"/>
      <c r="C54" s="391"/>
      <c r="D54"/>
      <c r="E54"/>
      <c r="F54"/>
    </row>
    <row r="55" spans="1:6">
      <c r="A55" s="389"/>
      <c r="B55" s="390"/>
      <c r="C55" s="391"/>
      <c r="D55"/>
      <c r="E55"/>
      <c r="F55"/>
    </row>
    <row r="56" spans="1:6">
      <c r="A56" s="389"/>
      <c r="B56" s="390"/>
      <c r="C56" s="391"/>
      <c r="D56"/>
      <c r="E56"/>
      <c r="F56"/>
    </row>
    <row r="57" spans="1:6">
      <c r="A57" s="389"/>
      <c r="B57" s="390"/>
      <c r="C57" s="391"/>
      <c r="D57"/>
      <c r="E57"/>
      <c r="F57"/>
    </row>
    <row r="58" spans="1:6">
      <c r="A58" s="389"/>
      <c r="B58" s="390"/>
      <c r="C58" s="391"/>
      <c r="D58"/>
      <c r="E58"/>
      <c r="F58"/>
    </row>
    <row r="59" spans="1:6">
      <c r="A59" s="389"/>
      <c r="B59" s="390"/>
      <c r="C59" s="391"/>
      <c r="D59"/>
      <c r="E59"/>
      <c r="F59"/>
    </row>
    <row r="60" spans="1:6">
      <c r="A60" s="389"/>
      <c r="B60" s="390"/>
      <c r="C60" s="391"/>
      <c r="D60"/>
      <c r="E60"/>
      <c r="F60"/>
    </row>
    <row r="61" spans="1:6" ht="13.8" thickBot="1">
      <c r="A61" s="392"/>
      <c r="B61" s="393"/>
      <c r="C61" s="394"/>
      <c r="D61"/>
      <c r="E61"/>
      <c r="F61"/>
    </row>
    <row r="64" spans="1:6" ht="13.8">
      <c r="A64" s="126" t="s">
        <v>46</v>
      </c>
      <c r="B64" s="126"/>
      <c r="C64" s="126"/>
    </row>
    <row r="65" spans="1:3">
      <c r="A65" s="385" t="s">
        <v>277</v>
      </c>
      <c r="B65" s="386"/>
      <c r="C65" s="386"/>
    </row>
    <row r="66" spans="1:3" ht="57.6" customHeight="1">
      <c r="A66" s="385" t="s">
        <v>259</v>
      </c>
      <c r="B66" s="386"/>
      <c r="C66" s="386"/>
    </row>
  </sheetData>
  <sheetProtection selectLockedCells="1" selectUnlockedCells="1"/>
  <mergeCells count="32">
    <mergeCell ref="F44:F45"/>
    <mergeCell ref="D38:F38"/>
    <mergeCell ref="D39:F39"/>
    <mergeCell ref="A40:C40"/>
    <mergeCell ref="A41:C41"/>
    <mergeCell ref="A42:C42"/>
    <mergeCell ref="A43:C43"/>
    <mergeCell ref="A44:C45"/>
    <mergeCell ref="A46:C46"/>
    <mergeCell ref="A47:C47"/>
    <mergeCell ref="A48:C48"/>
    <mergeCell ref="A49:C49"/>
    <mergeCell ref="A50:C50"/>
    <mergeCell ref="A53:C53"/>
    <mergeCell ref="A59:C59"/>
    <mergeCell ref="A60:C60"/>
    <mergeCell ref="A61:C61"/>
    <mergeCell ref="A52:C52"/>
    <mergeCell ref="A16:C16"/>
    <mergeCell ref="A21:C21"/>
    <mergeCell ref="A54:C54"/>
    <mergeCell ref="A55:C55"/>
    <mergeCell ref="A56:C56"/>
    <mergeCell ref="A57:C57"/>
    <mergeCell ref="A58:C58"/>
    <mergeCell ref="A35:C35"/>
    <mergeCell ref="A36:C36"/>
    <mergeCell ref="A37:C37"/>
    <mergeCell ref="A38:C38"/>
    <mergeCell ref="A39:C39"/>
    <mergeCell ref="A66:C66"/>
    <mergeCell ref="A65:C65"/>
  </mergeCells>
  <pageMargins left="0.39370078740157483" right="0.39370078740157483" top="0.78740157480314965" bottom="0.78740157480314965" header="0.51181102362204722" footer="0.51181102362204722"/>
  <pageSetup paperSize="8" firstPageNumber="0" fitToHeight="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35</xdr:row>
                    <xdr:rowOff>7620</xdr:rowOff>
                  </from>
                  <to>
                    <xdr:col>4</xdr:col>
                    <xdr:colOff>0</xdr:colOff>
                    <xdr:row>36</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35</xdr:row>
                    <xdr:rowOff>7620</xdr:rowOff>
                  </from>
                  <to>
                    <xdr:col>5</xdr:col>
                    <xdr:colOff>0</xdr:colOff>
                    <xdr:row>36</xdr:row>
                    <xdr:rowOff>15240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22860</xdr:colOff>
                    <xdr:row>36</xdr:row>
                    <xdr:rowOff>7620</xdr:rowOff>
                  </from>
                  <to>
                    <xdr:col>4</xdr:col>
                    <xdr:colOff>22860</xdr:colOff>
                    <xdr:row>36</xdr:row>
                    <xdr:rowOff>312420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1021080</xdr:colOff>
                    <xdr:row>36</xdr:row>
                    <xdr:rowOff>7620</xdr:rowOff>
                  </from>
                  <to>
                    <xdr:col>5</xdr:col>
                    <xdr:colOff>0</xdr:colOff>
                    <xdr:row>36</xdr:row>
                    <xdr:rowOff>312420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266700</xdr:colOff>
                    <xdr:row>40</xdr:row>
                    <xdr:rowOff>106680</xdr:rowOff>
                  </from>
                  <to>
                    <xdr:col>4</xdr:col>
                    <xdr:colOff>236220</xdr:colOff>
                    <xdr:row>40</xdr:row>
                    <xdr:rowOff>312420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4</xdr:col>
                    <xdr:colOff>266700</xdr:colOff>
                    <xdr:row>40</xdr:row>
                    <xdr:rowOff>106680</xdr:rowOff>
                  </from>
                  <to>
                    <xdr:col>5</xdr:col>
                    <xdr:colOff>236220</xdr:colOff>
                    <xdr:row>40</xdr:row>
                    <xdr:rowOff>312420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4</xdr:col>
                    <xdr:colOff>266700</xdr:colOff>
                    <xdr:row>41</xdr:row>
                    <xdr:rowOff>327660</xdr:rowOff>
                  </from>
                  <to>
                    <xdr:col>5</xdr:col>
                    <xdr:colOff>236220</xdr:colOff>
                    <xdr:row>42</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266700</xdr:colOff>
                    <xdr:row>41</xdr:row>
                    <xdr:rowOff>327660</xdr:rowOff>
                  </from>
                  <to>
                    <xdr:col>4</xdr:col>
                    <xdr:colOff>236220</xdr:colOff>
                    <xdr:row>42</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304800</xdr:colOff>
                    <xdr:row>42</xdr:row>
                    <xdr:rowOff>106680</xdr:rowOff>
                  </from>
                  <to>
                    <xdr:col>4</xdr:col>
                    <xdr:colOff>274320</xdr:colOff>
                    <xdr:row>42</xdr:row>
                    <xdr:rowOff>312420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4</xdr:col>
                    <xdr:colOff>327660</xdr:colOff>
                    <xdr:row>42</xdr:row>
                    <xdr:rowOff>99060</xdr:rowOff>
                  </from>
                  <to>
                    <xdr:col>5</xdr:col>
                    <xdr:colOff>297180</xdr:colOff>
                    <xdr:row>42</xdr:row>
                    <xdr:rowOff>304800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297180</xdr:colOff>
                    <xdr:row>43</xdr:row>
                    <xdr:rowOff>106680</xdr:rowOff>
                  </from>
                  <to>
                    <xdr:col>4</xdr:col>
                    <xdr:colOff>266700</xdr:colOff>
                    <xdr:row>44</xdr:row>
                    <xdr:rowOff>114300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xdr:col>
                    <xdr:colOff>350520</xdr:colOff>
                    <xdr:row>43</xdr:row>
                    <xdr:rowOff>106680</xdr:rowOff>
                  </from>
                  <to>
                    <xdr:col>5</xdr:col>
                    <xdr:colOff>327660</xdr:colOff>
                    <xdr:row>44</xdr:row>
                    <xdr:rowOff>114300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xdr:col>
                    <xdr:colOff>304800</xdr:colOff>
                    <xdr:row>45</xdr:row>
                    <xdr:rowOff>121920</xdr:rowOff>
                  </from>
                  <to>
                    <xdr:col>4</xdr:col>
                    <xdr:colOff>274320</xdr:colOff>
                    <xdr:row>46</xdr:row>
                    <xdr:rowOff>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350520</xdr:colOff>
                    <xdr:row>45</xdr:row>
                    <xdr:rowOff>121920</xdr:rowOff>
                  </from>
                  <to>
                    <xdr:col>5</xdr:col>
                    <xdr:colOff>327660</xdr:colOff>
                    <xdr:row>46</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3</xdr:col>
                    <xdr:colOff>327660</xdr:colOff>
                    <xdr:row>46</xdr:row>
                    <xdr:rowOff>0</xdr:rowOff>
                  </from>
                  <to>
                    <xdr:col>4</xdr:col>
                    <xdr:colOff>297180</xdr:colOff>
                    <xdr:row>47</xdr:row>
                    <xdr:rowOff>7620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3</xdr:col>
                    <xdr:colOff>327660</xdr:colOff>
                    <xdr:row>47</xdr:row>
                    <xdr:rowOff>106680</xdr:rowOff>
                  </from>
                  <to>
                    <xdr:col>4</xdr:col>
                    <xdr:colOff>297180</xdr:colOff>
                    <xdr:row>48</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4</xdr:col>
                    <xdr:colOff>342900</xdr:colOff>
                    <xdr:row>45</xdr:row>
                    <xdr:rowOff>381000</xdr:rowOff>
                  </from>
                  <to>
                    <xdr:col>5</xdr:col>
                    <xdr:colOff>312420</xdr:colOff>
                    <xdr:row>47</xdr:row>
                    <xdr:rowOff>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4</xdr:col>
                    <xdr:colOff>373380</xdr:colOff>
                    <xdr:row>47</xdr:row>
                    <xdr:rowOff>137160</xdr:rowOff>
                  </from>
                  <to>
                    <xdr:col>5</xdr:col>
                    <xdr:colOff>342900</xdr:colOff>
                    <xdr:row>48</xdr:row>
                    <xdr:rowOff>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3</xdr:col>
                    <xdr:colOff>327660</xdr:colOff>
                    <xdr:row>48</xdr:row>
                    <xdr:rowOff>22860</xdr:rowOff>
                  </from>
                  <to>
                    <xdr:col>4</xdr:col>
                    <xdr:colOff>297180</xdr:colOff>
                    <xdr:row>49</xdr:row>
                    <xdr:rowOff>30480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4</xdr:col>
                    <xdr:colOff>381000</xdr:colOff>
                    <xdr:row>48</xdr:row>
                    <xdr:rowOff>7620</xdr:rowOff>
                  </from>
                  <to>
                    <xdr:col>5</xdr:col>
                    <xdr:colOff>350520</xdr:colOff>
                    <xdr:row>49</xdr:row>
                    <xdr:rowOff>22860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3</xdr:col>
                    <xdr:colOff>297180</xdr:colOff>
                    <xdr:row>49</xdr:row>
                    <xdr:rowOff>7620</xdr:rowOff>
                  </from>
                  <to>
                    <xdr:col>4</xdr:col>
                    <xdr:colOff>266700</xdr:colOff>
                    <xdr:row>50</xdr:row>
                    <xdr:rowOff>22860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4</xdr:col>
                    <xdr:colOff>373380</xdr:colOff>
                    <xdr:row>49</xdr:row>
                    <xdr:rowOff>30480</xdr:rowOff>
                  </from>
                  <to>
                    <xdr:col>5</xdr:col>
                    <xdr:colOff>342900</xdr:colOff>
                    <xdr:row>50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IV75"/>
  <sheetViews>
    <sheetView zoomScale="91" zoomScaleNormal="91" workbookViewId="0">
      <pane xSplit="3" ySplit="5" topLeftCell="D45" activePane="bottomRight" state="frozen"/>
      <selection pane="topRight" activeCell="D1" sqref="D1"/>
      <selection pane="bottomLeft" activeCell="A6" sqref="A6"/>
      <selection pane="bottomRight" activeCell="B71" sqref="B71"/>
    </sheetView>
  </sheetViews>
  <sheetFormatPr baseColWidth="10" defaultColWidth="7.33203125" defaultRowHeight="13.2"/>
  <cols>
    <col min="1" max="1" width="6.109375" style="5" customWidth="1"/>
    <col min="2" max="2" width="30.6640625" style="5" customWidth="1"/>
    <col min="3" max="3" width="13.6640625" style="5" bestFit="1" customWidth="1"/>
    <col min="4" max="4" width="19" style="5" customWidth="1"/>
    <col min="5" max="5" width="24.33203125" style="5" customWidth="1"/>
    <col min="6" max="6" width="29.88671875" style="5" customWidth="1"/>
    <col min="7" max="7" width="6.88671875" style="5" customWidth="1"/>
    <col min="8" max="8" width="18.88671875" style="5" customWidth="1"/>
    <col min="9" max="9" width="26.6640625" style="5" customWidth="1"/>
    <col min="10" max="20" width="6.109375" style="5" customWidth="1"/>
    <col min="21" max="23" width="14.44140625" style="5" customWidth="1"/>
    <col min="24" max="38" width="7.6640625" style="5" customWidth="1"/>
    <col min="39" max="40" width="44.44140625" style="5" customWidth="1"/>
    <col min="41" max="41" width="44" style="5" customWidth="1"/>
    <col min="42" max="16384" width="7.33203125" style="5"/>
  </cols>
  <sheetData>
    <row r="1" spans="1:256" s="7" customFormat="1" ht="33.75" customHeight="1">
      <c r="A1" s="14" t="s">
        <v>12</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spans="1:256" ht="14.4" thickBo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35.1" customHeight="1" thickBot="1">
      <c r="A3" s="15"/>
      <c r="B3" s="442" t="s">
        <v>13</v>
      </c>
      <c r="C3" s="443" t="s">
        <v>14</v>
      </c>
      <c r="D3" s="453" t="s">
        <v>15</v>
      </c>
      <c r="E3" s="442" t="s">
        <v>16</v>
      </c>
      <c r="F3" s="442" t="s">
        <v>17</v>
      </c>
      <c r="G3" s="442" t="s">
        <v>18</v>
      </c>
      <c r="H3" s="442" t="s">
        <v>19</v>
      </c>
      <c r="I3" s="443" t="s">
        <v>20</v>
      </c>
      <c r="J3" s="448" t="s">
        <v>21</v>
      </c>
      <c r="K3" s="449"/>
      <c r="L3" s="449"/>
      <c r="M3" s="449"/>
      <c r="N3" s="449"/>
      <c r="O3" s="449"/>
      <c r="P3" s="449"/>
      <c r="Q3" s="449"/>
      <c r="R3" s="449"/>
      <c r="S3" s="449"/>
      <c r="T3" s="450"/>
      <c r="U3" s="444" t="s">
        <v>301</v>
      </c>
      <c r="V3" s="444" t="s">
        <v>302</v>
      </c>
      <c r="W3" s="445" t="s">
        <v>303</v>
      </c>
      <c r="X3" s="446" t="s">
        <v>355</v>
      </c>
      <c r="Y3" s="446"/>
      <c r="Z3" s="446"/>
      <c r="AA3" s="446"/>
      <c r="AB3" s="446"/>
      <c r="AC3" s="446"/>
      <c r="AD3" s="446"/>
      <c r="AE3" s="446"/>
      <c r="AF3" s="446"/>
      <c r="AG3" s="446"/>
      <c r="AH3" s="446"/>
      <c r="AI3" s="446"/>
      <c r="AJ3" s="446"/>
      <c r="AK3" s="446"/>
      <c r="AL3" s="446"/>
      <c r="AM3" s="447" t="s">
        <v>22</v>
      </c>
      <c r="AN3" s="438" t="s">
        <v>23</v>
      </c>
      <c r="AO3" s="364" t="s">
        <v>254</v>
      </c>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21" customFormat="1" ht="29.25" customHeight="1" thickBot="1">
      <c r="A4" s="16"/>
      <c r="B4" s="442"/>
      <c r="C4" s="443"/>
      <c r="D4" s="453"/>
      <c r="E4" s="442"/>
      <c r="F4" s="442"/>
      <c r="G4" s="442"/>
      <c r="H4" s="442"/>
      <c r="I4" s="443"/>
      <c r="J4" s="17">
        <v>2024</v>
      </c>
      <c r="K4" s="17">
        <v>2025</v>
      </c>
      <c r="L4" s="17">
        <v>2026</v>
      </c>
      <c r="M4" s="17">
        <v>2027</v>
      </c>
      <c r="N4" s="17">
        <v>2028</v>
      </c>
      <c r="O4" s="17">
        <v>2029</v>
      </c>
      <c r="P4" s="17">
        <v>2030</v>
      </c>
      <c r="Q4" s="17">
        <v>2031</v>
      </c>
      <c r="R4" s="17">
        <v>2032</v>
      </c>
      <c r="S4" s="18">
        <v>2033</v>
      </c>
      <c r="T4" s="18">
        <v>2034</v>
      </c>
      <c r="U4" s="444"/>
      <c r="V4" s="444"/>
      <c r="W4" s="445"/>
      <c r="X4" s="19">
        <v>45292</v>
      </c>
      <c r="Y4" s="20">
        <v>45323</v>
      </c>
      <c r="Z4" s="19">
        <v>45352</v>
      </c>
      <c r="AA4" s="20">
        <v>45383</v>
      </c>
      <c r="AB4" s="19">
        <v>45413</v>
      </c>
      <c r="AC4" s="20">
        <v>45444</v>
      </c>
      <c r="AD4" s="19">
        <v>45474</v>
      </c>
      <c r="AE4" s="20">
        <v>45505</v>
      </c>
      <c r="AF4" s="19">
        <v>45536</v>
      </c>
      <c r="AG4" s="20">
        <v>45566</v>
      </c>
      <c r="AH4" s="19">
        <v>45597</v>
      </c>
      <c r="AI4" s="20">
        <v>45627</v>
      </c>
      <c r="AJ4" s="19">
        <v>45658</v>
      </c>
      <c r="AK4" s="20">
        <v>45689</v>
      </c>
      <c r="AL4" s="19">
        <v>45717</v>
      </c>
      <c r="AM4" s="447"/>
      <c r="AN4" s="438"/>
      <c r="AO4" s="347"/>
    </row>
    <row r="5" spans="1:256" s="37" customFormat="1" ht="79.5" customHeight="1" thickBot="1">
      <c r="A5" s="22"/>
      <c r="B5" s="23" t="s">
        <v>24</v>
      </c>
      <c r="C5" s="24" t="s">
        <v>25</v>
      </c>
      <c r="D5" s="25" t="s">
        <v>26</v>
      </c>
      <c r="E5" s="26" t="s">
        <v>27</v>
      </c>
      <c r="F5" s="26" t="s">
        <v>28</v>
      </c>
      <c r="G5" s="26" t="s">
        <v>29</v>
      </c>
      <c r="H5" s="26" t="s">
        <v>30</v>
      </c>
      <c r="I5" s="27" t="s">
        <v>31</v>
      </c>
      <c r="J5" s="28" t="s">
        <v>32</v>
      </c>
      <c r="K5" s="28" t="s">
        <v>32</v>
      </c>
      <c r="L5" s="28" t="s">
        <v>32</v>
      </c>
      <c r="M5" s="28" t="s">
        <v>32</v>
      </c>
      <c r="N5" s="28" t="s">
        <v>32</v>
      </c>
      <c r="O5" s="28" t="s">
        <v>32</v>
      </c>
      <c r="P5" s="28" t="s">
        <v>32</v>
      </c>
      <c r="Q5" s="28" t="s">
        <v>32</v>
      </c>
      <c r="R5" s="28" t="s">
        <v>32</v>
      </c>
      <c r="S5" s="28" t="s">
        <v>32</v>
      </c>
      <c r="T5" s="29" t="s">
        <v>32</v>
      </c>
      <c r="U5" s="30" t="s">
        <v>33</v>
      </c>
      <c r="V5" s="30" t="s">
        <v>33</v>
      </c>
      <c r="W5" s="31" t="s">
        <v>34</v>
      </c>
      <c r="X5" s="32" t="s">
        <v>32</v>
      </c>
      <c r="Y5" s="33" t="s">
        <v>32</v>
      </c>
      <c r="Z5" s="33" t="s">
        <v>32</v>
      </c>
      <c r="AA5" s="33" t="s">
        <v>32</v>
      </c>
      <c r="AB5" s="33" t="s">
        <v>32</v>
      </c>
      <c r="AC5" s="33" t="s">
        <v>32</v>
      </c>
      <c r="AD5" s="33" t="s">
        <v>32</v>
      </c>
      <c r="AE5" s="33" t="s">
        <v>32</v>
      </c>
      <c r="AF5" s="33" t="s">
        <v>32</v>
      </c>
      <c r="AG5" s="33" t="s">
        <v>32</v>
      </c>
      <c r="AH5" s="33" t="s">
        <v>32</v>
      </c>
      <c r="AI5" s="34" t="s">
        <v>32</v>
      </c>
      <c r="AJ5" s="32" t="s">
        <v>32</v>
      </c>
      <c r="AK5" s="33" t="s">
        <v>32</v>
      </c>
      <c r="AL5" s="35" t="s">
        <v>32</v>
      </c>
      <c r="AM5" s="36"/>
      <c r="AN5" s="438"/>
      <c r="AO5" s="348"/>
    </row>
    <row r="6" spans="1:256" ht="15.6" customHeight="1" thickBot="1">
      <c r="A6" s="439" t="s">
        <v>35</v>
      </c>
      <c r="B6" s="440" t="s">
        <v>36</v>
      </c>
      <c r="C6" s="440"/>
      <c r="D6" s="38"/>
      <c r="E6" s="39"/>
      <c r="F6" s="39"/>
      <c r="G6" s="39"/>
      <c r="H6" s="39"/>
      <c r="I6" s="40"/>
      <c r="J6" s="41"/>
      <c r="K6" s="41"/>
      <c r="L6" s="42"/>
      <c r="M6" s="42"/>
      <c r="N6" s="42"/>
      <c r="O6" s="42"/>
      <c r="P6" s="42"/>
      <c r="Q6" s="42"/>
      <c r="R6" s="42"/>
      <c r="S6" s="42"/>
      <c r="T6" s="43"/>
      <c r="U6" s="44"/>
      <c r="V6" s="44"/>
      <c r="W6" s="45"/>
      <c r="X6" s="46"/>
      <c r="Y6" s="47"/>
      <c r="Z6" s="47"/>
      <c r="AA6" s="47"/>
      <c r="AB6" s="47"/>
      <c r="AC6" s="47"/>
      <c r="AD6" s="47"/>
      <c r="AE6" s="47"/>
      <c r="AF6" s="47"/>
      <c r="AG6" s="47"/>
      <c r="AH6" s="47"/>
      <c r="AI6" s="48"/>
      <c r="AJ6" s="46"/>
      <c r="AK6" s="47"/>
      <c r="AL6" s="49"/>
      <c r="AM6" s="50"/>
      <c r="AN6" s="345"/>
      <c r="AO6" s="349"/>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3.5" customHeight="1" thickBot="1">
      <c r="A7" s="439"/>
      <c r="B7" s="51"/>
      <c r="C7" s="51"/>
      <c r="D7" s="51"/>
      <c r="E7" s="52"/>
      <c r="F7" s="52"/>
      <c r="G7" s="53"/>
      <c r="H7" s="54"/>
      <c r="I7" s="55"/>
      <c r="J7" s="56"/>
      <c r="K7" s="56"/>
      <c r="L7" s="56"/>
      <c r="M7" s="56"/>
      <c r="N7" s="56"/>
      <c r="O7" s="56"/>
      <c r="P7" s="56"/>
      <c r="Q7" s="56"/>
      <c r="R7" s="56"/>
      <c r="S7" s="56"/>
      <c r="T7" s="57"/>
      <c r="U7" s="58"/>
      <c r="V7" s="59"/>
      <c r="W7" s="59"/>
      <c r="X7" s="60"/>
      <c r="Y7" s="52"/>
      <c r="Z7" s="52"/>
      <c r="AA7" s="52"/>
      <c r="AB7" s="52"/>
      <c r="AC7" s="52"/>
      <c r="AD7" s="52"/>
      <c r="AE7" s="52"/>
      <c r="AF7" s="52"/>
      <c r="AG7" s="52"/>
      <c r="AH7" s="52"/>
      <c r="AI7" s="61"/>
      <c r="AJ7" s="60"/>
      <c r="AK7" s="52"/>
      <c r="AL7" s="62"/>
      <c r="AM7" s="58"/>
      <c r="AN7" s="59"/>
      <c r="AO7" s="349"/>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4.1" customHeight="1" thickBot="1">
      <c r="A8" s="439"/>
      <c r="B8" s="51"/>
      <c r="C8" s="51"/>
      <c r="D8" s="63"/>
      <c r="E8" s="52"/>
      <c r="F8" s="52"/>
      <c r="G8" s="52"/>
      <c r="H8" s="64"/>
      <c r="I8" s="65"/>
      <c r="J8" s="56"/>
      <c r="K8" s="56"/>
      <c r="L8" s="56"/>
      <c r="M8" s="56"/>
      <c r="N8" s="56"/>
      <c r="O8" s="56"/>
      <c r="P8" s="56"/>
      <c r="Q8" s="56"/>
      <c r="R8" s="56"/>
      <c r="S8" s="56"/>
      <c r="T8" s="57"/>
      <c r="U8" s="58"/>
      <c r="V8" s="59"/>
      <c r="W8" s="59"/>
      <c r="X8" s="60"/>
      <c r="Y8" s="52"/>
      <c r="Z8" s="52"/>
      <c r="AA8" s="52"/>
      <c r="AB8" s="52"/>
      <c r="AC8" s="52"/>
      <c r="AD8" s="52"/>
      <c r="AE8" s="52"/>
      <c r="AF8" s="52"/>
      <c r="AG8" s="52"/>
      <c r="AH8" s="52"/>
      <c r="AI8" s="61"/>
      <c r="AJ8" s="60"/>
      <c r="AK8" s="52"/>
      <c r="AL8" s="62"/>
      <c r="AM8" s="58"/>
      <c r="AN8" s="59"/>
      <c r="AO8" s="349"/>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1" customHeight="1" thickBot="1">
      <c r="A9" s="439"/>
      <c r="B9" s="66"/>
      <c r="C9" s="67"/>
      <c r="D9" s="60"/>
      <c r="E9" s="52"/>
      <c r="F9" s="52"/>
      <c r="G9" s="52"/>
      <c r="H9" s="64"/>
      <c r="I9" s="65"/>
      <c r="J9" s="56"/>
      <c r="K9" s="56"/>
      <c r="L9" s="56"/>
      <c r="M9" s="56"/>
      <c r="N9" s="56"/>
      <c r="O9" s="56"/>
      <c r="P9" s="56"/>
      <c r="Q9" s="56"/>
      <c r="R9" s="56"/>
      <c r="S9" s="56"/>
      <c r="T9" s="57"/>
      <c r="U9" s="58"/>
      <c r="V9" s="59"/>
      <c r="W9" s="59"/>
      <c r="X9" s="60"/>
      <c r="Y9" s="52"/>
      <c r="Z9" s="52"/>
      <c r="AA9" s="52"/>
      <c r="AB9" s="52"/>
      <c r="AC9" s="52"/>
      <c r="AD9" s="52"/>
      <c r="AE9" s="52"/>
      <c r="AF9" s="52"/>
      <c r="AG9" s="52"/>
      <c r="AH9" s="52"/>
      <c r="AI9" s="61"/>
      <c r="AJ9" s="60"/>
      <c r="AK9" s="52"/>
      <c r="AL9" s="62"/>
      <c r="AM9" s="58"/>
      <c r="AN9" s="59"/>
      <c r="AO9" s="34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1" customHeight="1" thickBot="1">
      <c r="A10" s="439"/>
      <c r="B10" s="51"/>
      <c r="C10" s="51"/>
      <c r="D10" s="63"/>
      <c r="E10" s="52"/>
      <c r="F10" s="52"/>
      <c r="G10" s="52"/>
      <c r="H10" s="64"/>
      <c r="I10" s="65"/>
      <c r="J10" s="56"/>
      <c r="K10" s="56"/>
      <c r="L10" s="56"/>
      <c r="M10" s="56"/>
      <c r="N10" s="56"/>
      <c r="O10" s="56"/>
      <c r="P10" s="56"/>
      <c r="Q10" s="56"/>
      <c r="R10" s="56"/>
      <c r="S10" s="56"/>
      <c r="T10" s="56"/>
      <c r="U10" s="58"/>
      <c r="V10" s="59"/>
      <c r="W10" s="59"/>
      <c r="X10" s="60"/>
      <c r="Y10" s="52"/>
      <c r="Z10" s="52"/>
      <c r="AA10" s="52"/>
      <c r="AB10" s="52"/>
      <c r="AC10" s="52"/>
      <c r="AD10" s="52"/>
      <c r="AE10" s="52"/>
      <c r="AF10" s="52"/>
      <c r="AG10" s="52"/>
      <c r="AH10" s="52"/>
      <c r="AI10" s="61"/>
      <c r="AJ10" s="60"/>
      <c r="AK10" s="52"/>
      <c r="AL10" s="62"/>
      <c r="AM10" s="58"/>
      <c r="AN10" s="59"/>
      <c r="AO10" s="349"/>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1" customHeight="1" thickBot="1">
      <c r="A11" s="439"/>
      <c r="B11" s="51"/>
      <c r="C11" s="51"/>
      <c r="D11" s="63"/>
      <c r="E11" s="52"/>
      <c r="F11" s="52"/>
      <c r="G11" s="52"/>
      <c r="H11" s="64"/>
      <c r="I11" s="65"/>
      <c r="J11" s="56"/>
      <c r="K11" s="56"/>
      <c r="L11" s="56"/>
      <c r="M11" s="56"/>
      <c r="N11" s="56"/>
      <c r="O11" s="56"/>
      <c r="P11" s="56"/>
      <c r="Q11" s="56"/>
      <c r="R11" s="56"/>
      <c r="S11" s="56"/>
      <c r="T11" s="56"/>
      <c r="U11" s="58"/>
      <c r="V11" s="59"/>
      <c r="W11" s="59"/>
      <c r="X11" s="60"/>
      <c r="Y11" s="52"/>
      <c r="Z11" s="52"/>
      <c r="AA11" s="52"/>
      <c r="AB11" s="52"/>
      <c r="AC11" s="52"/>
      <c r="AD11" s="52"/>
      <c r="AE11" s="52"/>
      <c r="AF11" s="52"/>
      <c r="AG11" s="52"/>
      <c r="AH11" s="52"/>
      <c r="AI11" s="61"/>
      <c r="AJ11" s="60"/>
      <c r="AK11" s="52"/>
      <c r="AL11" s="62"/>
      <c r="AM11" s="58"/>
      <c r="AN11" s="59"/>
      <c r="AO11" s="349"/>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1" customHeight="1" thickBot="1">
      <c r="A12" s="439"/>
      <c r="B12" s="66"/>
      <c r="C12" s="67"/>
      <c r="D12" s="60"/>
      <c r="E12" s="52"/>
      <c r="F12" s="68"/>
      <c r="G12" s="52"/>
      <c r="H12" s="64"/>
      <c r="I12" s="65"/>
      <c r="J12" s="56"/>
      <c r="K12" s="56"/>
      <c r="L12" s="56"/>
      <c r="M12" s="56"/>
      <c r="N12" s="56"/>
      <c r="O12" s="56"/>
      <c r="P12" s="56"/>
      <c r="Q12" s="56"/>
      <c r="R12" s="56"/>
      <c r="S12" s="56"/>
      <c r="T12" s="56"/>
      <c r="U12" s="58"/>
      <c r="V12" s="59"/>
      <c r="W12" s="59"/>
      <c r="X12" s="60"/>
      <c r="Y12" s="52"/>
      <c r="Z12" s="52"/>
      <c r="AA12" s="52"/>
      <c r="AB12" s="52"/>
      <c r="AC12" s="52"/>
      <c r="AD12" s="52"/>
      <c r="AE12" s="52"/>
      <c r="AF12" s="52"/>
      <c r="AG12" s="52"/>
      <c r="AH12" s="52"/>
      <c r="AI12" s="61"/>
      <c r="AJ12" s="60"/>
      <c r="AK12" s="52"/>
      <c r="AL12" s="62"/>
      <c r="AM12" s="58"/>
      <c r="AN12" s="59"/>
      <c r="AO12" s="349"/>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1" customHeight="1" thickBot="1">
      <c r="A13" s="439"/>
      <c r="B13" s="51"/>
      <c r="C13" s="51"/>
      <c r="D13" s="63"/>
      <c r="E13" s="52"/>
      <c r="F13" s="52"/>
      <c r="G13" s="69"/>
      <c r="H13" s="64"/>
      <c r="I13" s="65"/>
      <c r="J13" s="56"/>
      <c r="K13" s="56"/>
      <c r="L13" s="56"/>
      <c r="M13" s="56"/>
      <c r="N13" s="56"/>
      <c r="O13" s="56"/>
      <c r="P13" s="56"/>
      <c r="Q13" s="56"/>
      <c r="R13" s="56"/>
      <c r="S13" s="56"/>
      <c r="T13" s="56"/>
      <c r="U13" s="58"/>
      <c r="V13" s="59"/>
      <c r="W13" s="59"/>
      <c r="X13" s="60"/>
      <c r="Y13" s="52"/>
      <c r="Z13" s="52"/>
      <c r="AA13" s="52"/>
      <c r="AB13" s="52"/>
      <c r="AC13" s="52"/>
      <c r="AD13" s="52"/>
      <c r="AE13" s="52"/>
      <c r="AF13" s="52"/>
      <c r="AG13" s="52"/>
      <c r="AH13" s="52"/>
      <c r="AI13" s="61"/>
      <c r="AJ13" s="60"/>
      <c r="AK13" s="52"/>
      <c r="AL13" s="62"/>
      <c r="AM13" s="58"/>
      <c r="AN13" s="59"/>
      <c r="AO13" s="349"/>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1" customHeight="1" thickBot="1">
      <c r="A14" s="439"/>
      <c r="B14" s="51"/>
      <c r="C14" s="51"/>
      <c r="D14" s="63"/>
      <c r="E14" s="52"/>
      <c r="F14" s="52"/>
      <c r="G14" s="52"/>
      <c r="H14" s="64"/>
      <c r="I14" s="65"/>
      <c r="J14" s="56"/>
      <c r="K14" s="56"/>
      <c r="L14" s="56"/>
      <c r="M14" s="56"/>
      <c r="N14" s="56"/>
      <c r="O14" s="56"/>
      <c r="P14" s="56"/>
      <c r="Q14" s="56"/>
      <c r="R14" s="56"/>
      <c r="S14" s="56"/>
      <c r="T14" s="56"/>
      <c r="U14" s="58"/>
      <c r="V14" s="59"/>
      <c r="W14" s="59"/>
      <c r="X14" s="60"/>
      <c r="Y14" s="52"/>
      <c r="Z14" s="52"/>
      <c r="AA14" s="52"/>
      <c r="AB14" s="52"/>
      <c r="AC14" s="52"/>
      <c r="AD14" s="52"/>
      <c r="AE14" s="52"/>
      <c r="AF14" s="52"/>
      <c r="AG14" s="52"/>
      <c r="AH14" s="52"/>
      <c r="AI14" s="61"/>
      <c r="AJ14" s="60"/>
      <c r="AK14" s="52"/>
      <c r="AL14" s="62"/>
      <c r="AM14" s="58"/>
      <c r="AN14" s="59"/>
      <c r="AO14" s="349"/>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5.6" customHeight="1" thickBot="1">
      <c r="A15" s="439"/>
      <c r="B15" s="441" t="s">
        <v>37</v>
      </c>
      <c r="C15" s="441"/>
      <c r="D15" s="70"/>
      <c r="E15" s="71"/>
      <c r="F15" s="71"/>
      <c r="G15" s="71"/>
      <c r="H15" s="71"/>
      <c r="I15" s="72"/>
      <c r="J15" s="73"/>
      <c r="K15" s="73"/>
      <c r="L15" s="74"/>
      <c r="M15" s="74"/>
      <c r="N15" s="74"/>
      <c r="O15" s="74"/>
      <c r="P15" s="74"/>
      <c r="Q15" s="74"/>
      <c r="R15" s="74"/>
      <c r="S15" s="74"/>
      <c r="T15" s="75"/>
      <c r="U15" s="76"/>
      <c r="V15" s="77"/>
      <c r="W15" s="78"/>
      <c r="X15" s="79"/>
      <c r="Y15" s="80"/>
      <c r="Z15" s="80"/>
      <c r="AA15" s="80"/>
      <c r="AB15" s="80"/>
      <c r="AC15" s="80"/>
      <c r="AD15" s="80"/>
      <c r="AE15" s="80"/>
      <c r="AF15" s="80"/>
      <c r="AG15" s="80"/>
      <c r="AH15" s="80"/>
      <c r="AI15" s="81"/>
      <c r="AJ15" s="79"/>
      <c r="AK15" s="80"/>
      <c r="AL15" s="82"/>
      <c r="AM15" s="83"/>
      <c r="AN15" s="346"/>
      <c r="AO15" s="349"/>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1" customHeight="1" thickBot="1">
      <c r="A16" s="439"/>
      <c r="B16" s="51"/>
      <c r="C16" s="53"/>
      <c r="D16" s="51"/>
      <c r="E16" s="52"/>
      <c r="F16" s="52"/>
      <c r="G16" s="52"/>
      <c r="H16" s="52"/>
      <c r="I16" s="61"/>
      <c r="J16" s="84"/>
      <c r="K16" s="84"/>
      <c r="L16" s="52"/>
      <c r="M16" s="52"/>
      <c r="N16" s="52"/>
      <c r="O16" s="52"/>
      <c r="P16" s="52"/>
      <c r="Q16" s="52"/>
      <c r="R16" s="52"/>
      <c r="S16" s="52"/>
      <c r="T16" s="61"/>
      <c r="U16" s="66"/>
      <c r="V16" s="85"/>
      <c r="W16" s="85"/>
      <c r="X16" s="60"/>
      <c r="Y16" s="52"/>
      <c r="Z16" s="52"/>
      <c r="AA16" s="52"/>
      <c r="AB16" s="52"/>
      <c r="AC16" s="52"/>
      <c r="AD16" s="52"/>
      <c r="AE16" s="52"/>
      <c r="AF16" s="52"/>
      <c r="AG16" s="52"/>
      <c r="AH16" s="52"/>
      <c r="AI16" s="61"/>
      <c r="AJ16" s="60"/>
      <c r="AK16" s="52"/>
      <c r="AL16" s="62"/>
      <c r="AM16" s="66"/>
      <c r="AN16" s="85"/>
      <c r="AO16" s="349"/>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1" customHeight="1" thickBot="1">
      <c r="A17" s="439"/>
      <c r="B17" s="60"/>
      <c r="C17" s="61"/>
      <c r="D17" s="60"/>
      <c r="E17" s="52"/>
      <c r="F17" s="52"/>
      <c r="G17" s="52"/>
      <c r="H17" s="52"/>
      <c r="I17" s="65"/>
      <c r="J17" s="84"/>
      <c r="K17" s="84"/>
      <c r="L17" s="52"/>
      <c r="M17" s="52"/>
      <c r="N17" s="52"/>
      <c r="O17" s="52"/>
      <c r="P17" s="52"/>
      <c r="Q17" s="52"/>
      <c r="R17" s="52"/>
      <c r="S17" s="52"/>
      <c r="T17" s="61"/>
      <c r="U17" s="66"/>
      <c r="V17" s="85"/>
      <c r="W17" s="85"/>
      <c r="X17" s="60"/>
      <c r="Y17" s="52"/>
      <c r="Z17" s="52"/>
      <c r="AA17" s="52"/>
      <c r="AB17" s="52"/>
      <c r="AC17" s="52"/>
      <c r="AD17" s="52"/>
      <c r="AE17" s="52"/>
      <c r="AF17" s="52"/>
      <c r="AG17" s="52"/>
      <c r="AH17" s="52"/>
      <c r="AI17" s="61"/>
      <c r="AJ17" s="60"/>
      <c r="AK17" s="52"/>
      <c r="AL17" s="62"/>
      <c r="AM17" s="66"/>
      <c r="AN17" s="85"/>
      <c r="AO17" s="349"/>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1" customHeight="1" thickBot="1">
      <c r="A18" s="439"/>
      <c r="B18" s="60"/>
      <c r="C18" s="61"/>
      <c r="D18" s="60"/>
      <c r="E18" s="52"/>
      <c r="F18" s="52"/>
      <c r="G18" s="52"/>
      <c r="H18" s="52"/>
      <c r="I18" s="61"/>
      <c r="J18" s="84"/>
      <c r="K18" s="84"/>
      <c r="L18" s="52"/>
      <c r="M18" s="52"/>
      <c r="N18" s="52"/>
      <c r="O18" s="52"/>
      <c r="P18" s="52"/>
      <c r="Q18" s="52"/>
      <c r="R18" s="52"/>
      <c r="S18" s="52"/>
      <c r="T18" s="61"/>
      <c r="U18" s="66"/>
      <c r="V18" s="85"/>
      <c r="W18" s="85"/>
      <c r="X18" s="60"/>
      <c r="Y18" s="52"/>
      <c r="Z18" s="52"/>
      <c r="AA18" s="52"/>
      <c r="AB18" s="52"/>
      <c r="AC18" s="52"/>
      <c r="AD18" s="52"/>
      <c r="AE18" s="52"/>
      <c r="AF18" s="52"/>
      <c r="AG18" s="52"/>
      <c r="AH18" s="52"/>
      <c r="AI18" s="61"/>
      <c r="AJ18" s="60"/>
      <c r="AK18" s="52"/>
      <c r="AL18" s="62"/>
      <c r="AM18" s="66"/>
      <c r="AN18" s="85"/>
      <c r="AO18" s="349"/>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1" customHeight="1" thickBot="1">
      <c r="A19" s="439"/>
      <c r="B19" s="60"/>
      <c r="C19" s="61"/>
      <c r="D19" s="60"/>
      <c r="E19" s="52"/>
      <c r="F19" s="52"/>
      <c r="G19" s="52"/>
      <c r="H19" s="52"/>
      <c r="I19" s="61"/>
      <c r="J19" s="84"/>
      <c r="K19" s="84"/>
      <c r="L19" s="52"/>
      <c r="M19" s="52"/>
      <c r="N19" s="52"/>
      <c r="O19" s="52"/>
      <c r="P19" s="52"/>
      <c r="Q19" s="52"/>
      <c r="R19" s="52"/>
      <c r="S19" s="52"/>
      <c r="T19" s="61"/>
      <c r="U19" s="66"/>
      <c r="V19" s="85"/>
      <c r="W19" s="85"/>
      <c r="X19" s="60"/>
      <c r="Y19" s="52"/>
      <c r="Z19" s="52"/>
      <c r="AA19" s="52"/>
      <c r="AB19" s="52"/>
      <c r="AC19" s="52"/>
      <c r="AD19" s="52"/>
      <c r="AE19" s="52"/>
      <c r="AF19" s="52"/>
      <c r="AG19" s="52"/>
      <c r="AH19" s="52"/>
      <c r="AI19" s="61"/>
      <c r="AJ19" s="60"/>
      <c r="AK19" s="52"/>
      <c r="AL19" s="62"/>
      <c r="AM19" s="66"/>
      <c r="AN19" s="85"/>
      <c r="AO19" s="34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1" customHeight="1" thickBot="1">
      <c r="A20" s="439"/>
      <c r="B20" s="60"/>
      <c r="C20" s="61"/>
      <c r="D20" s="60"/>
      <c r="E20" s="52"/>
      <c r="F20" s="52"/>
      <c r="G20" s="52"/>
      <c r="H20" s="52"/>
      <c r="I20" s="61"/>
      <c r="J20" s="84"/>
      <c r="K20" s="84"/>
      <c r="L20" s="52"/>
      <c r="M20" s="52"/>
      <c r="N20" s="52"/>
      <c r="O20" s="52"/>
      <c r="P20" s="52"/>
      <c r="Q20" s="52"/>
      <c r="R20" s="52"/>
      <c r="S20" s="52"/>
      <c r="T20" s="61"/>
      <c r="U20" s="66"/>
      <c r="V20" s="85"/>
      <c r="W20" s="85"/>
      <c r="X20" s="60"/>
      <c r="Y20" s="52"/>
      <c r="Z20" s="52"/>
      <c r="AA20" s="52"/>
      <c r="AB20" s="52"/>
      <c r="AC20" s="52"/>
      <c r="AD20" s="52"/>
      <c r="AE20" s="52"/>
      <c r="AF20" s="52"/>
      <c r="AG20" s="52"/>
      <c r="AH20" s="52"/>
      <c r="AI20" s="61"/>
      <c r="AJ20" s="60"/>
      <c r="AK20" s="52"/>
      <c r="AL20" s="62"/>
      <c r="AM20" s="66"/>
      <c r="AN20" s="85"/>
      <c r="AO20" s="349"/>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4.1" customHeight="1" thickBot="1">
      <c r="A21" s="439"/>
      <c r="B21" s="60"/>
      <c r="C21" s="61"/>
      <c r="D21" s="60"/>
      <c r="E21" s="52"/>
      <c r="F21" s="52"/>
      <c r="G21" s="52"/>
      <c r="H21" s="52"/>
      <c r="I21" s="61"/>
      <c r="J21" s="84"/>
      <c r="K21" s="84"/>
      <c r="L21" s="52"/>
      <c r="M21" s="52"/>
      <c r="N21" s="52"/>
      <c r="O21" s="52"/>
      <c r="P21" s="52"/>
      <c r="Q21" s="52"/>
      <c r="R21" s="52"/>
      <c r="S21" s="52"/>
      <c r="T21" s="61"/>
      <c r="U21" s="66"/>
      <c r="V21" s="85"/>
      <c r="W21" s="85"/>
      <c r="X21" s="60"/>
      <c r="Y21" s="52"/>
      <c r="Z21" s="52"/>
      <c r="AA21" s="52"/>
      <c r="AB21" s="52"/>
      <c r="AC21" s="52"/>
      <c r="AD21" s="52"/>
      <c r="AE21" s="52"/>
      <c r="AF21" s="52"/>
      <c r="AG21" s="52"/>
      <c r="AH21" s="52"/>
      <c r="AI21" s="61"/>
      <c r="AJ21" s="60"/>
      <c r="AK21" s="52"/>
      <c r="AL21" s="62"/>
      <c r="AM21" s="66"/>
      <c r="AN21" s="85"/>
      <c r="AO21" s="349"/>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6" customHeight="1" thickBot="1">
      <c r="A22" s="439"/>
      <c r="B22" s="441" t="s">
        <v>38</v>
      </c>
      <c r="C22" s="441"/>
      <c r="D22" s="70"/>
      <c r="E22" s="71"/>
      <c r="F22" s="71"/>
      <c r="G22" s="71"/>
      <c r="H22" s="71"/>
      <c r="I22" s="72"/>
      <c r="J22" s="73"/>
      <c r="K22" s="73"/>
      <c r="L22" s="74"/>
      <c r="M22" s="74"/>
      <c r="N22" s="74"/>
      <c r="O22" s="74"/>
      <c r="P22" s="74"/>
      <c r="Q22" s="74"/>
      <c r="R22" s="74"/>
      <c r="S22" s="74"/>
      <c r="T22" s="75"/>
      <c r="U22" s="76"/>
      <c r="V22" s="77"/>
      <c r="W22" s="78"/>
      <c r="X22" s="79"/>
      <c r="Y22" s="80"/>
      <c r="Z22" s="80"/>
      <c r="AA22" s="80"/>
      <c r="AB22" s="80"/>
      <c r="AC22" s="80"/>
      <c r="AD22" s="80"/>
      <c r="AE22" s="80"/>
      <c r="AF22" s="80"/>
      <c r="AG22" s="80"/>
      <c r="AH22" s="80"/>
      <c r="AI22" s="81"/>
      <c r="AJ22" s="79"/>
      <c r="AK22" s="80"/>
      <c r="AL22" s="82"/>
      <c r="AM22" s="83"/>
      <c r="AN22" s="346"/>
      <c r="AO22" s="349"/>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1" customHeight="1" thickBot="1">
      <c r="A23" s="439"/>
      <c r="B23" s="60"/>
      <c r="C23" s="61"/>
      <c r="D23" s="60"/>
      <c r="E23" s="52"/>
      <c r="F23" s="52"/>
      <c r="G23" s="52"/>
      <c r="H23" s="52"/>
      <c r="I23" s="61"/>
      <c r="J23" s="84"/>
      <c r="K23" s="84"/>
      <c r="L23" s="52"/>
      <c r="M23" s="52"/>
      <c r="N23" s="52"/>
      <c r="O23" s="52"/>
      <c r="P23" s="52"/>
      <c r="Q23" s="52"/>
      <c r="R23" s="52"/>
      <c r="S23" s="52"/>
      <c r="T23" s="61"/>
      <c r="U23" s="66"/>
      <c r="V23" s="85"/>
      <c r="W23" s="85"/>
      <c r="X23" s="60"/>
      <c r="Y23" s="52"/>
      <c r="Z23" s="52"/>
      <c r="AA23" s="52"/>
      <c r="AB23" s="52"/>
      <c r="AC23" s="52"/>
      <c r="AD23" s="52"/>
      <c r="AE23" s="52"/>
      <c r="AF23" s="52"/>
      <c r="AG23" s="52"/>
      <c r="AH23" s="52"/>
      <c r="AI23" s="61"/>
      <c r="AJ23" s="60"/>
      <c r="AK23" s="52"/>
      <c r="AL23" s="62"/>
      <c r="AM23" s="66"/>
      <c r="AN23" s="85"/>
      <c r="AO23" s="349"/>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4.1" customHeight="1" thickBot="1">
      <c r="A24" s="439"/>
      <c r="B24" s="60"/>
      <c r="C24" s="61"/>
      <c r="D24" s="60"/>
      <c r="E24" s="52"/>
      <c r="F24" s="52"/>
      <c r="G24" s="52"/>
      <c r="H24" s="52"/>
      <c r="I24" s="61"/>
      <c r="J24" s="84"/>
      <c r="K24" s="84"/>
      <c r="L24" s="52"/>
      <c r="M24" s="52"/>
      <c r="N24" s="52"/>
      <c r="O24" s="52"/>
      <c r="P24" s="52"/>
      <c r="Q24" s="52"/>
      <c r="R24" s="52"/>
      <c r="S24" s="52"/>
      <c r="T24" s="61"/>
      <c r="U24" s="66"/>
      <c r="V24" s="85"/>
      <c r="W24" s="85"/>
      <c r="X24" s="60"/>
      <c r="Y24" s="52"/>
      <c r="Z24" s="52"/>
      <c r="AA24" s="52"/>
      <c r="AB24" s="52"/>
      <c r="AC24" s="52"/>
      <c r="AD24" s="52"/>
      <c r="AE24" s="52"/>
      <c r="AF24" s="52"/>
      <c r="AG24" s="52"/>
      <c r="AH24" s="52"/>
      <c r="AI24" s="61"/>
      <c r="AJ24" s="60"/>
      <c r="AK24" s="52"/>
      <c r="AL24" s="62"/>
      <c r="AM24" s="66"/>
      <c r="AN24" s="85"/>
      <c r="AO24" s="349"/>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4.1" customHeight="1" thickBot="1">
      <c r="A25" s="439"/>
      <c r="B25" s="60"/>
      <c r="C25" s="61"/>
      <c r="D25" s="60"/>
      <c r="E25" s="52"/>
      <c r="F25" s="52"/>
      <c r="G25" s="52"/>
      <c r="H25" s="52"/>
      <c r="I25" s="61"/>
      <c r="J25" s="84"/>
      <c r="K25" s="84"/>
      <c r="L25" s="52"/>
      <c r="M25" s="52"/>
      <c r="N25" s="52"/>
      <c r="O25" s="52"/>
      <c r="P25" s="52"/>
      <c r="Q25" s="52"/>
      <c r="R25" s="52"/>
      <c r="S25" s="52"/>
      <c r="T25" s="61"/>
      <c r="U25" s="66"/>
      <c r="V25" s="85"/>
      <c r="W25" s="85"/>
      <c r="X25" s="60"/>
      <c r="Y25" s="52"/>
      <c r="Z25" s="52"/>
      <c r="AA25" s="52"/>
      <c r="AB25" s="52"/>
      <c r="AC25" s="52"/>
      <c r="AD25" s="52"/>
      <c r="AE25" s="52"/>
      <c r="AF25" s="52"/>
      <c r="AG25" s="52"/>
      <c r="AH25" s="52"/>
      <c r="AI25" s="61"/>
      <c r="AJ25" s="60"/>
      <c r="AK25" s="52"/>
      <c r="AL25" s="62"/>
      <c r="AM25" s="66"/>
      <c r="AN25" s="85"/>
      <c r="AO25" s="349"/>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4.1" customHeight="1" thickBot="1">
      <c r="A26" s="439"/>
      <c r="B26" s="86"/>
      <c r="C26" s="87"/>
      <c r="D26" s="86"/>
      <c r="E26" s="88"/>
      <c r="F26" s="88"/>
      <c r="G26" s="88"/>
      <c r="H26" s="88"/>
      <c r="I26" s="87"/>
      <c r="J26" s="89"/>
      <c r="K26" s="89"/>
      <c r="L26" s="88"/>
      <c r="M26" s="88"/>
      <c r="N26" s="88"/>
      <c r="O26" s="88"/>
      <c r="P26" s="88"/>
      <c r="Q26" s="88"/>
      <c r="R26" s="88"/>
      <c r="S26" s="88"/>
      <c r="T26" s="87"/>
      <c r="U26" s="90"/>
      <c r="V26" s="91"/>
      <c r="W26" s="91"/>
      <c r="X26" s="86"/>
      <c r="Y26" s="88"/>
      <c r="Z26" s="88"/>
      <c r="AA26" s="88"/>
      <c r="AB26" s="88"/>
      <c r="AC26" s="88"/>
      <c r="AD26" s="88"/>
      <c r="AE26" s="88"/>
      <c r="AF26" s="88"/>
      <c r="AG26" s="88"/>
      <c r="AH26" s="88"/>
      <c r="AI26" s="87"/>
      <c r="AJ26" s="86"/>
      <c r="AK26" s="88"/>
      <c r="AL26" s="92"/>
      <c r="AM26" s="90"/>
      <c r="AN26" s="91"/>
      <c r="AO26" s="350"/>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102" customFormat="1" ht="14.4" thickBot="1">
      <c r="A27" s="439"/>
      <c r="B27" s="437" t="s">
        <v>39</v>
      </c>
      <c r="C27" s="437"/>
      <c r="D27" s="437"/>
      <c r="E27" s="437"/>
      <c r="F27" s="437"/>
      <c r="G27" s="437"/>
      <c r="H27" s="437"/>
      <c r="I27" s="437"/>
      <c r="J27" s="94">
        <f t="shared" ref="J27:T27" si="0">SUM(J8:J26)</f>
        <v>0</v>
      </c>
      <c r="K27" s="94">
        <f t="shared" si="0"/>
        <v>0</v>
      </c>
      <c r="L27" s="94">
        <f t="shared" si="0"/>
        <v>0</v>
      </c>
      <c r="M27" s="95">
        <f t="shared" si="0"/>
        <v>0</v>
      </c>
      <c r="N27" s="95">
        <f t="shared" si="0"/>
        <v>0</v>
      </c>
      <c r="O27" s="95">
        <f t="shared" si="0"/>
        <v>0</v>
      </c>
      <c r="P27" s="95">
        <f t="shared" si="0"/>
        <v>0</v>
      </c>
      <c r="Q27" s="95">
        <f t="shared" si="0"/>
        <v>0</v>
      </c>
      <c r="R27" s="95">
        <f>SUM(R8:R26)</f>
        <v>0</v>
      </c>
      <c r="S27" s="95">
        <f t="shared" si="0"/>
        <v>0</v>
      </c>
      <c r="T27" s="95">
        <f t="shared" si="0"/>
        <v>0</v>
      </c>
      <c r="U27" s="96"/>
      <c r="V27" s="97"/>
      <c r="W27" s="97"/>
      <c r="X27" s="98"/>
      <c r="Y27" s="99"/>
      <c r="Z27" s="99"/>
      <c r="AA27" s="99"/>
      <c r="AB27" s="99"/>
      <c r="AC27" s="99"/>
      <c r="AD27" s="99"/>
      <c r="AE27" s="99"/>
      <c r="AF27" s="99"/>
      <c r="AG27" s="99"/>
      <c r="AH27" s="99"/>
      <c r="AI27" s="100"/>
      <c r="AJ27" s="98"/>
      <c r="AK27" s="99"/>
      <c r="AL27" s="101"/>
      <c r="AM27" s="96"/>
      <c r="AN27" s="97"/>
      <c r="AO27" s="351"/>
    </row>
    <row r="28" spans="1:256" ht="17.25" customHeight="1" thickBot="1">
      <c r="A28" s="451" t="s">
        <v>35</v>
      </c>
      <c r="B28" s="452" t="s">
        <v>40</v>
      </c>
      <c r="C28" s="452"/>
      <c r="D28" s="103"/>
      <c r="E28" s="104"/>
      <c r="F28" s="104"/>
      <c r="G28" s="104"/>
      <c r="H28" s="104"/>
      <c r="I28" s="105"/>
      <c r="J28" s="106"/>
      <c r="K28" s="102"/>
    </row>
    <row r="29" spans="1:256" ht="14.4" thickBot="1">
      <c r="A29" s="451"/>
      <c r="B29" s="107"/>
      <c r="C29" s="108"/>
      <c r="D29" s="60"/>
      <c r="E29" s="109"/>
      <c r="F29" s="52"/>
      <c r="G29" s="52"/>
      <c r="H29" s="109"/>
      <c r="I29" s="110"/>
      <c r="J29" s="61"/>
      <c r="K29" s="102"/>
    </row>
    <row r="30" spans="1:256" ht="14.4" thickBot="1">
      <c r="A30" s="451"/>
      <c r="B30" s="107"/>
      <c r="C30" s="108"/>
      <c r="D30" s="60"/>
      <c r="E30" s="109"/>
      <c r="F30" s="52"/>
      <c r="G30" s="52"/>
      <c r="H30" s="109"/>
      <c r="I30" s="110"/>
      <c r="J30" s="61"/>
      <c r="K30" s="102"/>
    </row>
    <row r="31" spans="1:256" ht="14.4" thickBot="1">
      <c r="A31" s="451"/>
      <c r="B31" s="107"/>
      <c r="C31" s="108"/>
      <c r="D31" s="60"/>
      <c r="E31" s="109"/>
      <c r="F31" s="52"/>
      <c r="G31" s="52"/>
      <c r="H31" s="109"/>
      <c r="I31" s="110"/>
      <c r="J31" s="61"/>
      <c r="K31" s="102"/>
    </row>
    <row r="32" spans="1:256" ht="14.4" thickBot="1">
      <c r="A32" s="451"/>
      <c r="B32" s="111"/>
      <c r="C32" s="112"/>
      <c r="D32" s="60"/>
      <c r="E32" s="109"/>
      <c r="F32" s="52"/>
      <c r="G32" s="52"/>
      <c r="H32" s="109"/>
      <c r="I32" s="110"/>
      <c r="J32" s="61"/>
      <c r="K32" s="102"/>
      <c r="M32" s="342"/>
      <c r="N32" s="342"/>
      <c r="O32" s="342"/>
      <c r="P32" s="342"/>
    </row>
    <row r="33" spans="1:11" ht="14.4" thickBot="1">
      <c r="A33" s="451"/>
      <c r="B33" s="113"/>
      <c r="C33" s="114"/>
      <c r="D33" s="86"/>
      <c r="E33" s="115"/>
      <c r="F33" s="88"/>
      <c r="G33" s="88"/>
      <c r="H33" s="115"/>
      <c r="I33" s="116"/>
      <c r="J33" s="117"/>
      <c r="K33" s="102"/>
    </row>
    <row r="34" spans="1:11" ht="14.4" thickBot="1">
      <c r="A34" s="451"/>
      <c r="B34" s="437" t="s">
        <v>41</v>
      </c>
      <c r="C34" s="437"/>
      <c r="D34" s="437"/>
      <c r="E34" s="437"/>
      <c r="F34" s="437"/>
      <c r="G34" s="437"/>
      <c r="H34" s="437"/>
      <c r="I34" s="437"/>
      <c r="J34" s="118">
        <f>SUM(J29:J33)</f>
        <v>0</v>
      </c>
      <c r="K34" s="102"/>
    </row>
    <row r="35" spans="1:11" ht="15" customHeight="1" thickBot="1">
      <c r="A35" s="426" t="s">
        <v>42</v>
      </c>
      <c r="B35" s="427" t="s">
        <v>43</v>
      </c>
      <c r="C35" s="427"/>
      <c r="D35" s="103"/>
      <c r="E35" s="104"/>
      <c r="F35" s="104"/>
      <c r="G35" s="104"/>
      <c r="H35" s="104"/>
      <c r="I35" s="105"/>
      <c r="J35" s="106"/>
      <c r="K35" s="102"/>
    </row>
    <row r="36" spans="1:11" ht="14.4" thickBot="1">
      <c r="A36" s="426"/>
      <c r="B36" s="119"/>
      <c r="C36" s="108"/>
      <c r="D36" s="60"/>
      <c r="E36" s="109"/>
      <c r="F36" s="52"/>
      <c r="G36" s="52"/>
      <c r="H36" s="109"/>
      <c r="I36" s="110"/>
      <c r="J36" s="61"/>
      <c r="K36" s="102"/>
    </row>
    <row r="37" spans="1:11" ht="14.4" thickBot="1">
      <c r="A37" s="426"/>
      <c r="B37" s="119"/>
      <c r="C37" s="108"/>
      <c r="D37" s="60"/>
      <c r="E37" s="109"/>
      <c r="F37" s="52"/>
      <c r="G37" s="52"/>
      <c r="H37" s="109"/>
      <c r="I37" s="110"/>
      <c r="J37" s="61"/>
      <c r="K37" s="102"/>
    </row>
    <row r="38" spans="1:11" ht="14.4" thickBot="1">
      <c r="A38" s="426"/>
      <c r="B38" s="119"/>
      <c r="C38" s="108"/>
      <c r="D38" s="60"/>
      <c r="E38" s="109"/>
      <c r="F38" s="52"/>
      <c r="G38" s="52"/>
      <c r="H38" s="109"/>
      <c r="I38" s="110"/>
      <c r="J38" s="61"/>
      <c r="K38" s="102"/>
    </row>
    <row r="39" spans="1:11" ht="14.4" thickBot="1">
      <c r="A39" s="426"/>
      <c r="B39" s="120"/>
      <c r="C39" s="108"/>
      <c r="D39" s="60"/>
      <c r="E39" s="109"/>
      <c r="F39" s="52"/>
      <c r="G39" s="52"/>
      <c r="H39" s="109"/>
      <c r="I39" s="110"/>
      <c r="J39" s="61"/>
      <c r="K39" s="102"/>
    </row>
    <row r="40" spans="1:11" ht="14.4" thickBot="1">
      <c r="A40" s="426"/>
      <c r="B40" s="120"/>
      <c r="C40" s="108"/>
      <c r="D40" s="60"/>
      <c r="E40" s="109"/>
      <c r="F40" s="52"/>
      <c r="G40" s="52"/>
      <c r="H40" s="109"/>
      <c r="I40" s="110"/>
      <c r="J40" s="61"/>
      <c r="K40" s="102"/>
    </row>
    <row r="41" spans="1:11" ht="14.4" thickBot="1">
      <c r="A41" s="426"/>
      <c r="B41" s="120"/>
      <c r="C41" s="108"/>
      <c r="D41" s="60"/>
      <c r="E41" s="109"/>
      <c r="F41" s="52"/>
      <c r="G41" s="52"/>
      <c r="H41" s="109"/>
      <c r="I41" s="110"/>
      <c r="J41" s="61"/>
      <c r="K41" s="102"/>
    </row>
    <row r="42" spans="1:11" ht="14.4" thickBot="1">
      <c r="A42" s="426"/>
      <c r="B42" s="121"/>
      <c r="C42" s="114"/>
      <c r="D42" s="122"/>
      <c r="E42" s="115"/>
      <c r="F42" s="123"/>
      <c r="G42" s="123"/>
      <c r="H42" s="115"/>
      <c r="I42" s="116"/>
      <c r="J42" s="117"/>
      <c r="K42" s="102"/>
    </row>
    <row r="43" spans="1:11" ht="14.4" thickBot="1">
      <c r="A43" s="97"/>
      <c r="B43" s="457" t="s">
        <v>44</v>
      </c>
      <c r="C43" s="457"/>
      <c r="D43" s="457"/>
      <c r="E43" s="457"/>
      <c r="F43" s="457"/>
      <c r="G43" s="457"/>
      <c r="H43" s="457"/>
      <c r="I43" s="457"/>
      <c r="J43" s="124">
        <f>SUM(J36:J42)</f>
        <v>0</v>
      </c>
      <c r="K43" s="102"/>
    </row>
    <row r="44" spans="1:11" ht="14.4" thickBot="1">
      <c r="A44" s="97"/>
      <c r="B44" s="437" t="s">
        <v>45</v>
      </c>
      <c r="C44" s="437"/>
      <c r="D44" s="437"/>
      <c r="E44" s="437"/>
      <c r="F44" s="437"/>
      <c r="G44" s="437"/>
      <c r="H44" s="437"/>
      <c r="I44" s="437"/>
      <c r="J44" s="124">
        <f>J43+J33+J27</f>
        <v>0</v>
      </c>
      <c r="K44" s="102"/>
    </row>
    <row r="45" spans="1:11" ht="14.4" customHeight="1" thickBot="1">
      <c r="A45"/>
      <c r="B45" s="125"/>
      <c r="C45" s="125"/>
      <c r="D45" s="125"/>
      <c r="E45" s="125"/>
      <c r="F45" s="125"/>
      <c r="G45" s="125"/>
      <c r="H45" s="125"/>
      <c r="I45" s="125"/>
    </row>
    <row r="46" spans="1:11" ht="14.4" customHeight="1" thickBot="1">
      <c r="A46" s="462" t="s">
        <v>265</v>
      </c>
      <c r="B46" s="458" t="s">
        <v>266</v>
      </c>
      <c r="C46" s="459"/>
      <c r="D46" s="460"/>
      <c r="E46" s="460"/>
      <c r="F46" s="460"/>
      <c r="G46" s="460"/>
      <c r="H46" s="460"/>
      <c r="I46" s="461"/>
    </row>
    <row r="47" spans="1:11" ht="14.4" customHeight="1" thickBot="1">
      <c r="A47" s="463"/>
      <c r="B47" s="428"/>
      <c r="C47" s="429"/>
      <c r="D47" s="429"/>
      <c r="E47" s="429"/>
      <c r="F47" s="429"/>
      <c r="G47" s="429"/>
      <c r="H47" s="429"/>
      <c r="I47" s="430"/>
    </row>
    <row r="48" spans="1:11" ht="14.4" customHeight="1" thickBot="1">
      <c r="A48" s="463"/>
      <c r="B48" s="431"/>
      <c r="C48" s="432"/>
      <c r="D48" s="432"/>
      <c r="E48" s="432"/>
      <c r="F48" s="432"/>
      <c r="G48" s="432"/>
      <c r="H48" s="432"/>
      <c r="I48" s="433"/>
    </row>
    <row r="49" spans="1:9" ht="14.4" customHeight="1" thickBot="1">
      <c r="A49" s="463"/>
      <c r="B49" s="431"/>
      <c r="C49" s="432"/>
      <c r="D49" s="432"/>
      <c r="E49" s="432"/>
      <c r="F49" s="432"/>
      <c r="G49" s="432"/>
      <c r="H49" s="432"/>
      <c r="I49" s="433"/>
    </row>
    <row r="50" spans="1:9" ht="14.4" customHeight="1" thickBot="1">
      <c r="A50" s="463"/>
      <c r="B50" s="431"/>
      <c r="C50" s="432"/>
      <c r="D50" s="432"/>
      <c r="E50" s="432"/>
      <c r="F50" s="432"/>
      <c r="G50" s="432"/>
      <c r="H50" s="432"/>
      <c r="I50" s="433"/>
    </row>
    <row r="51" spans="1:9" ht="14.4" customHeight="1" thickBot="1">
      <c r="A51" s="463"/>
      <c r="B51" s="431"/>
      <c r="C51" s="432"/>
      <c r="D51" s="432"/>
      <c r="E51" s="432"/>
      <c r="F51" s="432"/>
      <c r="G51" s="432"/>
      <c r="H51" s="432"/>
      <c r="I51" s="433"/>
    </row>
    <row r="52" spans="1:9" ht="14.4" customHeight="1" thickBot="1">
      <c r="A52" s="463"/>
      <c r="B52" s="431"/>
      <c r="C52" s="432"/>
      <c r="D52" s="432"/>
      <c r="E52" s="432"/>
      <c r="F52" s="432"/>
      <c r="G52" s="432"/>
      <c r="H52" s="432"/>
      <c r="I52" s="433"/>
    </row>
    <row r="53" spans="1:9" ht="14.4" customHeight="1" thickBot="1">
      <c r="A53" s="464"/>
      <c r="B53" s="434"/>
      <c r="C53" s="435"/>
      <c r="D53" s="435"/>
      <c r="E53" s="435"/>
      <c r="F53" s="435"/>
      <c r="G53" s="435"/>
      <c r="H53" s="435"/>
      <c r="I53" s="436"/>
    </row>
    <row r="54" spans="1:9" ht="14.4" customHeight="1">
      <c r="A54"/>
      <c r="B54" s="125"/>
      <c r="C54" s="125"/>
      <c r="D54" s="125"/>
      <c r="E54" s="125"/>
      <c r="F54" s="125"/>
      <c r="G54" s="125"/>
      <c r="H54" s="125"/>
      <c r="I54" s="125"/>
    </row>
    <row r="55" spans="1:9" ht="13.8">
      <c r="A55" s="126" t="s">
        <v>46</v>
      </c>
      <c r="B55"/>
      <c r="C55"/>
      <c r="D55"/>
      <c r="E55"/>
      <c r="F55"/>
      <c r="G55"/>
      <c r="H55"/>
      <c r="I55"/>
    </row>
    <row r="56" spans="1:9" ht="62.25" customHeight="1">
      <c r="A56" s="454" t="s">
        <v>205</v>
      </c>
      <c r="B56" s="454"/>
      <c r="C56" s="454"/>
      <c r="D56" s="454"/>
      <c r="E56" s="454"/>
      <c r="F56" s="454"/>
      <c r="G56" s="454"/>
      <c r="H56" s="454"/>
      <c r="I56" s="454"/>
    </row>
    <row r="57" spans="1:9" ht="13.8">
      <c r="A57" s="7" t="s">
        <v>47</v>
      </c>
      <c r="B57"/>
      <c r="C57"/>
      <c r="D57" s="128"/>
      <c r="E57" s="128"/>
      <c r="F57" s="128"/>
      <c r="G57"/>
      <c r="H57"/>
      <c r="I57"/>
    </row>
    <row r="58" spans="1:9" ht="13.8">
      <c r="A58" s="7" t="s">
        <v>305</v>
      </c>
      <c r="B58"/>
      <c r="C58"/>
      <c r="D58" s="128"/>
      <c r="E58" s="128"/>
      <c r="F58" s="128"/>
      <c r="G58"/>
      <c r="H58"/>
      <c r="I58"/>
    </row>
    <row r="59" spans="1:9" ht="13.8">
      <c r="A59" s="7" t="s">
        <v>304</v>
      </c>
      <c r="B59"/>
      <c r="C59"/>
      <c r="D59"/>
      <c r="E59"/>
      <c r="F59"/>
      <c r="G59"/>
      <c r="H59"/>
      <c r="I59"/>
    </row>
    <row r="60" spans="1:9" ht="13.8">
      <c r="A60" s="7" t="s">
        <v>300</v>
      </c>
      <c r="B60"/>
      <c r="C60"/>
      <c r="D60"/>
      <c r="E60"/>
      <c r="F60"/>
      <c r="G60"/>
      <c r="H60"/>
      <c r="I60"/>
    </row>
    <row r="61" spans="1:9" ht="13.8">
      <c r="A61" s="129" t="s">
        <v>48</v>
      </c>
      <c r="B61"/>
      <c r="C61"/>
      <c r="D61"/>
      <c r="E61"/>
      <c r="F61"/>
      <c r="G61"/>
      <c r="H61"/>
      <c r="I61"/>
    </row>
    <row r="62" spans="1:9" ht="13.8">
      <c r="A62"/>
      <c r="B62" s="365" t="s">
        <v>286</v>
      </c>
      <c r="D62"/>
      <c r="E62"/>
      <c r="F62"/>
      <c r="G62"/>
      <c r="H62"/>
      <c r="I62"/>
    </row>
    <row r="63" spans="1:9" ht="13.8">
      <c r="A63"/>
      <c r="B63" s="365" t="s">
        <v>49</v>
      </c>
      <c r="D63"/>
      <c r="E63"/>
      <c r="F63"/>
      <c r="G63"/>
      <c r="H63"/>
      <c r="I63"/>
    </row>
    <row r="64" spans="1:9" ht="13.8">
      <c r="A64"/>
      <c r="B64" s="365" t="s">
        <v>50</v>
      </c>
      <c r="D64"/>
      <c r="E64"/>
      <c r="F64"/>
      <c r="G64"/>
      <c r="H64"/>
      <c r="I64"/>
    </row>
    <row r="65" spans="1:9" ht="13.8">
      <c r="A65"/>
      <c r="B65" s="365" t="s">
        <v>287</v>
      </c>
      <c r="D65"/>
      <c r="E65"/>
      <c r="F65"/>
      <c r="G65"/>
      <c r="H65"/>
      <c r="I65"/>
    </row>
    <row r="66" spans="1:9" ht="13.8">
      <c r="A66"/>
      <c r="B66" s="365" t="s">
        <v>288</v>
      </c>
      <c r="D66"/>
      <c r="E66"/>
      <c r="F66"/>
      <c r="G66"/>
      <c r="H66"/>
      <c r="I66"/>
    </row>
    <row r="67" spans="1:9" ht="13.8">
      <c r="A67"/>
      <c r="B67" s="365" t="s">
        <v>289</v>
      </c>
      <c r="D67"/>
      <c r="E67"/>
      <c r="F67"/>
      <c r="G67"/>
      <c r="H67"/>
      <c r="I67"/>
    </row>
    <row r="68" spans="1:9" ht="13.8">
      <c r="A68"/>
      <c r="B68" s="365" t="s">
        <v>51</v>
      </c>
      <c r="D68"/>
      <c r="E68"/>
      <c r="F68"/>
      <c r="G68"/>
      <c r="H68"/>
      <c r="I68"/>
    </row>
    <row r="69" spans="1:9" ht="13.8">
      <c r="A69"/>
      <c r="B69" s="365" t="s">
        <v>52</v>
      </c>
      <c r="D69"/>
      <c r="E69"/>
      <c r="F69"/>
      <c r="G69"/>
      <c r="H69"/>
      <c r="I69"/>
    </row>
    <row r="70" spans="1:9" ht="13.8">
      <c r="A70"/>
      <c r="B70" s="365" t="s">
        <v>53</v>
      </c>
      <c r="D70"/>
      <c r="E70"/>
      <c r="F70"/>
      <c r="G70"/>
      <c r="H70"/>
      <c r="I70"/>
    </row>
    <row r="71" spans="1:9" ht="13.8">
      <c r="A71"/>
      <c r="B71" s="365" t="s">
        <v>54</v>
      </c>
      <c r="D71"/>
      <c r="E71"/>
      <c r="F71"/>
      <c r="G71"/>
      <c r="H71"/>
      <c r="I71"/>
    </row>
    <row r="72" spans="1:9" ht="13.8">
      <c r="A72"/>
      <c r="B72" s="365" t="s">
        <v>290</v>
      </c>
      <c r="D72"/>
      <c r="E72"/>
      <c r="F72"/>
      <c r="G72"/>
      <c r="H72"/>
      <c r="I72"/>
    </row>
    <row r="73" spans="1:9">
      <c r="A73"/>
      <c r="B73"/>
      <c r="C73"/>
      <c r="D73"/>
      <c r="E73"/>
      <c r="F73"/>
      <c r="G73"/>
      <c r="H73"/>
      <c r="I73"/>
    </row>
    <row r="74" spans="1:9" ht="13.8">
      <c r="A74" s="455" t="s">
        <v>55</v>
      </c>
      <c r="B74" s="455"/>
      <c r="C74" s="455"/>
      <c r="D74" s="455"/>
      <c r="E74" s="455"/>
      <c r="F74" s="455"/>
      <c r="G74" s="455"/>
      <c r="H74" s="455"/>
      <c r="I74" s="455"/>
    </row>
    <row r="75" spans="1:9" ht="80.25" customHeight="1">
      <c r="A75" s="456"/>
      <c r="B75" s="456"/>
      <c r="C75" s="456"/>
      <c r="D75" s="456"/>
      <c r="E75" s="456"/>
      <c r="F75" s="456"/>
      <c r="G75" s="456"/>
      <c r="H75" s="456"/>
      <c r="I75" s="456"/>
    </row>
  </sheetData>
  <sheetProtection selectLockedCells="1" selectUnlockedCells="1"/>
  <mergeCells count="33">
    <mergeCell ref="A56:I56"/>
    <mergeCell ref="A74:I74"/>
    <mergeCell ref="A75:I75"/>
    <mergeCell ref="B43:I43"/>
    <mergeCell ref="B46:I46"/>
    <mergeCell ref="A46:A53"/>
    <mergeCell ref="X3:AL3"/>
    <mergeCell ref="AM3:AM4"/>
    <mergeCell ref="G3:G4"/>
    <mergeCell ref="J3:T3"/>
    <mergeCell ref="A28:A34"/>
    <mergeCell ref="B28:C28"/>
    <mergeCell ref="B34:I34"/>
    <mergeCell ref="C3:C4"/>
    <mergeCell ref="D3:D4"/>
    <mergeCell ref="E3:E4"/>
    <mergeCell ref="F3:F4"/>
    <mergeCell ref="A35:A42"/>
    <mergeCell ref="B35:C35"/>
    <mergeCell ref="B47:I53"/>
    <mergeCell ref="B44:I44"/>
    <mergeCell ref="AN3:AN5"/>
    <mergeCell ref="A6:A27"/>
    <mergeCell ref="B6:C6"/>
    <mergeCell ref="B15:C15"/>
    <mergeCell ref="B22:C22"/>
    <mergeCell ref="B27:I27"/>
    <mergeCell ref="H3:H4"/>
    <mergeCell ref="I3:I4"/>
    <mergeCell ref="U3:U4"/>
    <mergeCell ref="V3:V4"/>
    <mergeCell ref="W3:W4"/>
    <mergeCell ref="B3:B4"/>
  </mergeCells>
  <pageMargins left="0.19652777777777777" right="0.11805555555555555" top="0.19652777777777777" bottom="0.30972222222222223" header="0.51180555555555551" footer="0.51180555555555551"/>
  <pageSetup paperSize="8" scale="42" orientation="landscape"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9"/>
  </sheetPr>
  <dimension ref="A1:E68"/>
  <sheetViews>
    <sheetView topLeftCell="A19" zoomScaleNormal="100" workbookViewId="0">
      <selection activeCell="A43" sqref="A43"/>
    </sheetView>
  </sheetViews>
  <sheetFormatPr baseColWidth="10" defaultColWidth="8.88671875" defaultRowHeight="13.2"/>
  <cols>
    <col min="1" max="1" width="85.33203125" customWidth="1"/>
    <col min="2" max="2" width="59.88671875" customWidth="1"/>
    <col min="3" max="3" width="60.88671875" customWidth="1"/>
  </cols>
  <sheetData>
    <row r="1" spans="1:5" ht="48" customHeight="1">
      <c r="A1" s="466" t="s">
        <v>306</v>
      </c>
      <c r="B1" s="466"/>
      <c r="C1" s="466"/>
    </row>
    <row r="2" spans="1:5" ht="23.1" customHeight="1">
      <c r="A2" s="130"/>
    </row>
    <row r="3" spans="1:5" ht="32.1" customHeight="1">
      <c r="A3" s="131" t="s">
        <v>56</v>
      </c>
      <c r="B3" s="132"/>
      <c r="C3" s="133">
        <v>0</v>
      </c>
    </row>
    <row r="4" spans="1:5" ht="27" customHeight="1">
      <c r="A4" s="134"/>
    </row>
    <row r="5" spans="1:5" ht="48.75" customHeight="1">
      <c r="A5" s="135" t="s">
        <v>57</v>
      </c>
      <c r="B5" s="135" t="s">
        <v>56</v>
      </c>
      <c r="C5" s="135" t="s">
        <v>58</v>
      </c>
    </row>
    <row r="6" spans="1:5" ht="24" customHeight="1">
      <c r="A6" s="136" t="s">
        <v>307</v>
      </c>
      <c r="B6" s="137"/>
      <c r="C6" s="138"/>
    </row>
    <row r="7" spans="1:5" ht="26.1" customHeight="1">
      <c r="A7" s="139" t="s">
        <v>59</v>
      </c>
      <c r="B7" s="139"/>
      <c r="C7" s="140"/>
      <c r="E7" s="141"/>
    </row>
    <row r="8" spans="1:5" ht="30" customHeight="1">
      <c r="A8" s="142" t="s">
        <v>60</v>
      </c>
      <c r="B8" s="143">
        <f>SUM(B9:B14)</f>
        <v>0</v>
      </c>
      <c r="C8" s="143">
        <f>SUM(C9:C14)</f>
        <v>0</v>
      </c>
    </row>
    <row r="9" spans="1:5" ht="14.4" customHeight="1">
      <c r="A9" s="144" t="s">
        <v>61</v>
      </c>
      <c r="B9" s="145"/>
      <c r="C9" s="145"/>
    </row>
    <row r="10" spans="1:5" ht="14.4" customHeight="1">
      <c r="A10" s="144" t="s">
        <v>62</v>
      </c>
      <c r="B10" s="145"/>
      <c r="C10" s="145"/>
    </row>
    <row r="11" spans="1:5" ht="14.4" customHeight="1">
      <c r="A11" s="144" t="s">
        <v>63</v>
      </c>
      <c r="B11" s="145"/>
      <c r="C11" s="145"/>
    </row>
    <row r="12" spans="1:5" ht="14.4" customHeight="1">
      <c r="A12" s="144" t="s">
        <v>65</v>
      </c>
      <c r="B12" s="145"/>
      <c r="C12" s="145"/>
    </row>
    <row r="13" spans="1:5" ht="14.4" customHeight="1">
      <c r="A13" s="144" t="s">
        <v>66</v>
      </c>
      <c r="B13" s="145"/>
      <c r="C13" s="145"/>
    </row>
    <row r="14" spans="1:5" ht="14.25" customHeight="1">
      <c r="A14" s="144" t="s">
        <v>67</v>
      </c>
      <c r="B14" s="145"/>
      <c r="C14" s="145"/>
    </row>
    <row r="15" spans="1:5" ht="36.75" customHeight="1">
      <c r="A15" s="142" t="s">
        <v>68</v>
      </c>
      <c r="B15" s="143">
        <f>SUM(B16:B21)</f>
        <v>0</v>
      </c>
      <c r="C15" s="143">
        <f>SUM(C16:C21)</f>
        <v>0</v>
      </c>
    </row>
    <row r="16" spans="1:5" ht="14.4" customHeight="1">
      <c r="A16" s="144" t="s">
        <v>62</v>
      </c>
      <c r="B16" s="145"/>
      <c r="C16" s="145"/>
    </row>
    <row r="17" spans="1:3" ht="14.4" customHeight="1">
      <c r="A17" s="144" t="s">
        <v>63</v>
      </c>
      <c r="B17" s="145"/>
      <c r="C17" s="145"/>
    </row>
    <row r="18" spans="1:3" ht="14.4" customHeight="1">
      <c r="A18" s="144" t="s">
        <v>64</v>
      </c>
      <c r="B18" s="145"/>
      <c r="C18" s="145"/>
    </row>
    <row r="19" spans="1:3" ht="14.4" customHeight="1">
      <c r="A19" s="144" t="s">
        <v>65</v>
      </c>
      <c r="B19" s="145"/>
      <c r="C19" s="145"/>
    </row>
    <row r="20" spans="1:3" ht="14.4" customHeight="1">
      <c r="A20" s="144" t="s">
        <v>66</v>
      </c>
      <c r="B20" s="145"/>
      <c r="C20" s="145"/>
    </row>
    <row r="21" spans="1:3" ht="14.25" customHeight="1">
      <c r="A21" s="144" t="s">
        <v>69</v>
      </c>
      <c r="B21" s="145"/>
      <c r="C21" s="145"/>
    </row>
    <row r="22" spans="1:3" ht="29.25" customHeight="1">
      <c r="A22" s="146" t="s">
        <v>70</v>
      </c>
      <c r="B22" s="143">
        <f>B8+B15</f>
        <v>0</v>
      </c>
      <c r="C22" s="143">
        <f>C8+C15</f>
        <v>0</v>
      </c>
    </row>
    <row r="23" spans="1:3" ht="14.4" customHeight="1">
      <c r="A23" s="139" t="s">
        <v>71</v>
      </c>
      <c r="B23" s="147"/>
      <c r="C23" s="148"/>
    </row>
    <row r="24" spans="1:3" ht="14.4" customHeight="1">
      <c r="A24" s="149" t="s">
        <v>72</v>
      </c>
      <c r="B24" s="150"/>
      <c r="C24" s="145"/>
    </row>
    <row r="25" spans="1:3" ht="15" customHeight="1">
      <c r="A25" s="142" t="s">
        <v>73</v>
      </c>
      <c r="B25" s="150"/>
      <c r="C25" s="145"/>
    </row>
    <row r="26" spans="1:3" ht="15" customHeight="1">
      <c r="A26" s="151" t="s">
        <v>278</v>
      </c>
      <c r="B26" s="150"/>
      <c r="C26" s="145"/>
    </row>
    <row r="27" spans="1:3" ht="15" customHeight="1">
      <c r="A27" s="151" t="s">
        <v>85</v>
      </c>
      <c r="B27" s="150"/>
      <c r="C27" s="145"/>
    </row>
    <row r="28" spans="1:3" ht="14.4" customHeight="1">
      <c r="A28" s="151" t="s">
        <v>74</v>
      </c>
      <c r="B28" s="150"/>
      <c r="C28" s="145"/>
    </row>
    <row r="29" spans="1:3" ht="14.4" customHeight="1">
      <c r="A29" s="151" t="s">
        <v>75</v>
      </c>
      <c r="B29" s="150"/>
      <c r="C29" s="145"/>
    </row>
    <row r="30" spans="1:3" ht="14.4" customHeight="1">
      <c r="A30" s="151" t="s">
        <v>76</v>
      </c>
      <c r="B30" s="150"/>
      <c r="C30" s="145"/>
    </row>
    <row r="31" spans="1:3" ht="14.4" customHeight="1">
      <c r="A31" s="142" t="s">
        <v>77</v>
      </c>
      <c r="B31" s="150"/>
      <c r="C31" s="145"/>
    </row>
    <row r="32" spans="1:3" ht="14.4" customHeight="1">
      <c r="A32" s="142" t="s">
        <v>78</v>
      </c>
      <c r="B32" s="150"/>
      <c r="C32" s="145"/>
    </row>
    <row r="33" spans="1:3" ht="14.4" customHeight="1">
      <c r="A33" s="152" t="s">
        <v>79</v>
      </c>
      <c r="B33" s="150"/>
      <c r="C33" s="145"/>
    </row>
    <row r="34" spans="1:3" ht="32.25" customHeight="1">
      <c r="A34" s="153" t="s">
        <v>70</v>
      </c>
      <c r="B34" s="154">
        <f>SUM(B24:B33)</f>
        <v>0</v>
      </c>
      <c r="C34" s="155">
        <f>SUM(C24+C33)</f>
        <v>0</v>
      </c>
    </row>
    <row r="35" spans="1:3" ht="39.9" customHeight="1">
      <c r="A35" s="156" t="s">
        <v>80</v>
      </c>
      <c r="B35" s="154">
        <f>B22+B34</f>
        <v>0</v>
      </c>
      <c r="C35" s="155">
        <f>C22+C34</f>
        <v>0</v>
      </c>
    </row>
    <row r="37" spans="1:3" ht="14.4" customHeight="1">
      <c r="A37" s="467" t="s">
        <v>81</v>
      </c>
      <c r="B37" s="467"/>
      <c r="C37" s="157"/>
    </row>
    <row r="38" spans="1:3" ht="14.4" customHeight="1">
      <c r="A38" s="149" t="s">
        <v>82</v>
      </c>
      <c r="B38" s="150"/>
      <c r="C38" s="150"/>
    </row>
    <row r="39" spans="1:3" ht="14.4" customHeight="1">
      <c r="A39" s="142" t="s">
        <v>83</v>
      </c>
      <c r="B39" s="150"/>
      <c r="C39" s="150"/>
    </row>
    <row r="40" spans="1:3" ht="14.4" customHeight="1">
      <c r="A40" s="151" t="s">
        <v>291</v>
      </c>
      <c r="B40" s="150"/>
      <c r="C40" s="150"/>
    </row>
    <row r="41" spans="1:3" ht="14.4" customHeight="1">
      <c r="A41" s="151" t="s">
        <v>278</v>
      </c>
      <c r="B41" s="150"/>
      <c r="C41" s="150"/>
    </row>
    <row r="42" spans="1:3" ht="14.4" customHeight="1">
      <c r="A42" s="151" t="s">
        <v>279</v>
      </c>
      <c r="B42" s="150"/>
      <c r="C42" s="150"/>
    </row>
    <row r="43" spans="1:3" ht="14.4" customHeight="1">
      <c r="A43" s="151" t="s">
        <v>85</v>
      </c>
      <c r="B43" s="150"/>
      <c r="C43" s="150"/>
    </row>
    <row r="44" spans="1:3" ht="14.4" customHeight="1">
      <c r="A44" s="151" t="s">
        <v>74</v>
      </c>
      <c r="B44" s="150"/>
      <c r="C44" s="150"/>
    </row>
    <row r="45" spans="1:3" ht="13.8">
      <c r="A45" s="151" t="s">
        <v>75</v>
      </c>
      <c r="B45" s="150"/>
      <c r="C45" s="150"/>
    </row>
    <row r="46" spans="1:3" ht="14.4" customHeight="1">
      <c r="A46" s="149" t="s">
        <v>86</v>
      </c>
      <c r="B46" s="150"/>
      <c r="C46" s="150"/>
    </row>
    <row r="47" spans="1:3" ht="14.4" customHeight="1">
      <c r="A47" s="149" t="s">
        <v>87</v>
      </c>
      <c r="B47" s="150"/>
      <c r="C47" s="150"/>
    </row>
    <row r="48" spans="1:3" ht="14.4" customHeight="1">
      <c r="A48" s="152" t="s">
        <v>88</v>
      </c>
      <c r="B48" s="150"/>
      <c r="C48" s="150"/>
    </row>
    <row r="49" spans="1:3" ht="14.4" customHeight="1">
      <c r="A49" s="152" t="s">
        <v>89</v>
      </c>
      <c r="B49" s="150"/>
      <c r="C49" s="150"/>
    </row>
    <row r="50" spans="1:3" ht="29.1" customHeight="1">
      <c r="A50" s="156" t="s">
        <v>90</v>
      </c>
      <c r="B50" s="158">
        <f>SUM(B38:B49)</f>
        <v>0</v>
      </c>
      <c r="C50" s="155">
        <f>SUM(C38:C49)</f>
        <v>0</v>
      </c>
    </row>
    <row r="52" spans="1:3" ht="14.4" customHeight="1"/>
    <row r="53" spans="1:3" ht="14.4" customHeight="1">
      <c r="A53" s="126"/>
    </row>
    <row r="54" spans="1:3" ht="14.4" customHeight="1">
      <c r="A54" s="126" t="s">
        <v>46</v>
      </c>
    </row>
    <row r="55" spans="1:3" ht="23.1" customHeight="1">
      <c r="A55" s="454" t="s">
        <v>308</v>
      </c>
      <c r="B55" s="454"/>
      <c r="C55" s="454"/>
    </row>
    <row r="56" spans="1:3" ht="14.4" customHeight="1">
      <c r="A56" s="454" t="s">
        <v>91</v>
      </c>
      <c r="B56" s="454"/>
      <c r="C56" s="454"/>
    </row>
    <row r="57" spans="1:3" ht="14.4" customHeight="1">
      <c r="A57" s="454" t="s">
        <v>92</v>
      </c>
      <c r="B57" s="454"/>
      <c r="C57" s="454"/>
    </row>
    <row r="58" spans="1:3" ht="18.75" customHeight="1">
      <c r="A58" s="454" t="s">
        <v>309</v>
      </c>
      <c r="B58" s="454"/>
      <c r="C58" s="454"/>
    </row>
    <row r="59" spans="1:3" ht="14.4" customHeight="1">
      <c r="A59" s="454" t="s">
        <v>93</v>
      </c>
      <c r="B59" s="454"/>
      <c r="C59" s="454"/>
    </row>
    <row r="60" spans="1:3" ht="14.4" customHeight="1">
      <c r="A60" s="454" t="s">
        <v>310</v>
      </c>
      <c r="B60" s="454"/>
      <c r="C60" s="454"/>
    </row>
    <row r="62" spans="1:3" ht="14.4" customHeight="1">
      <c r="A62" s="159" t="s">
        <v>94</v>
      </c>
      <c r="B62" s="160"/>
      <c r="C62" s="161"/>
    </row>
    <row r="63" spans="1:3" ht="14.4" customHeight="1">
      <c r="A63" s="465"/>
      <c r="B63" s="465"/>
      <c r="C63" s="465"/>
    </row>
    <row r="64" spans="1:3" ht="14.4" customHeight="1">
      <c r="A64" s="465"/>
      <c r="B64" s="465"/>
      <c r="C64" s="465"/>
    </row>
    <row r="65" spans="1:3" ht="14.4" customHeight="1">
      <c r="A65" s="465"/>
      <c r="B65" s="465"/>
      <c r="C65" s="465"/>
    </row>
    <row r="66" spans="1:3" ht="14.4" customHeight="1">
      <c r="A66" s="465"/>
      <c r="B66" s="465"/>
      <c r="C66" s="465"/>
    </row>
    <row r="67" spans="1:3" ht="14.4" customHeight="1">
      <c r="A67" s="465"/>
      <c r="B67" s="465"/>
      <c r="C67" s="465"/>
    </row>
    <row r="68" spans="1:3" ht="14.4" customHeight="1">
      <c r="A68" s="465"/>
      <c r="B68" s="465"/>
      <c r="C68" s="465"/>
    </row>
  </sheetData>
  <sheetProtection selectLockedCells="1" selectUnlockedCells="1"/>
  <mergeCells count="9">
    <mergeCell ref="A59:C59"/>
    <mergeCell ref="A60:C60"/>
    <mergeCell ref="A63:C68"/>
    <mergeCell ref="A1:C1"/>
    <mergeCell ref="A37:B37"/>
    <mergeCell ref="A55:C55"/>
    <mergeCell ref="A56:C56"/>
    <mergeCell ref="A57:C57"/>
    <mergeCell ref="A58:C58"/>
  </mergeCells>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pageSetUpPr fitToPage="1"/>
  </sheetPr>
  <dimension ref="A1:IS66"/>
  <sheetViews>
    <sheetView topLeftCell="A13" workbookViewId="0">
      <selection activeCell="A56" sqref="A56:B56"/>
    </sheetView>
  </sheetViews>
  <sheetFormatPr baseColWidth="10" defaultColWidth="9.44140625" defaultRowHeight="13.2"/>
  <cols>
    <col min="1" max="1" width="103.44140625" style="5" customWidth="1"/>
    <col min="2" max="2" width="34" style="5" customWidth="1"/>
    <col min="3" max="16384" width="9.44140625" style="5"/>
  </cols>
  <sheetData>
    <row r="1" spans="1:253" ht="15.6" customHeight="1">
      <c r="A1" s="469" t="s">
        <v>311</v>
      </c>
      <c r="B1" s="469"/>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ht="13.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spans="1:253" ht="13.8">
      <c r="A3" s="162"/>
      <c r="B3" s="162"/>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spans="1:253" ht="13.8">
      <c r="A4" s="163" t="s">
        <v>57</v>
      </c>
      <c r="B4" s="163" t="s">
        <v>58</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spans="1:253" ht="13.8">
      <c r="A5" s="137" t="s">
        <v>312</v>
      </c>
      <c r="B5" s="138"/>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row>
    <row r="6" spans="1:253" ht="13.8">
      <c r="A6" s="164" t="s">
        <v>59</v>
      </c>
      <c r="B6" s="165"/>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pans="1:253" ht="13.8">
      <c r="A7" s="166" t="s">
        <v>60</v>
      </c>
      <c r="B7" s="16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row>
    <row r="8" spans="1:253" ht="13.8">
      <c r="A8" s="144" t="s">
        <v>61</v>
      </c>
      <c r="B8" s="16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spans="1:253" ht="13.8">
      <c r="A9" s="144" t="s">
        <v>62</v>
      </c>
      <c r="B9" s="168"/>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spans="1:253" ht="13.8">
      <c r="A10" s="144" t="s">
        <v>63</v>
      </c>
      <c r="B10" s="168"/>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spans="1:253" ht="13.8">
      <c r="A11" s="144" t="s">
        <v>65</v>
      </c>
      <c r="B11" s="168"/>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spans="1:253" ht="13.8">
      <c r="A12" s="144" t="s">
        <v>66</v>
      </c>
      <c r="B12" s="168"/>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spans="1:253" ht="13.8">
      <c r="A13" s="144" t="s">
        <v>67</v>
      </c>
      <c r="B13" s="168"/>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spans="1:253" ht="13.8">
      <c r="A14" s="166" t="s">
        <v>68</v>
      </c>
      <c r="B14" s="168"/>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spans="1:253" ht="13.8">
      <c r="A15" s="144" t="s">
        <v>62</v>
      </c>
      <c r="B15" s="168"/>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spans="1:253" ht="13.8">
      <c r="A16" s="144" t="s">
        <v>63</v>
      </c>
      <c r="B16" s="168"/>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spans="1:253" ht="13.8">
      <c r="A17" s="144" t="s">
        <v>65</v>
      </c>
      <c r="B17" s="168"/>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spans="1:253" ht="13.8">
      <c r="A18" s="144" t="s">
        <v>66</v>
      </c>
      <c r="B18" s="16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spans="1:253" ht="13.8">
      <c r="A19" s="144" t="s">
        <v>69</v>
      </c>
      <c r="B19" s="168"/>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spans="1:253" ht="13.8">
      <c r="A20" s="169" t="s">
        <v>70</v>
      </c>
      <c r="B20" s="170">
        <f>SUM(B8:B19)</f>
        <v>0</v>
      </c>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spans="1:253" ht="13.8">
      <c r="A21" s="164" t="s">
        <v>71</v>
      </c>
      <c r="B21" s="17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spans="1:253" ht="13.8">
      <c r="A22" s="64" t="s">
        <v>72</v>
      </c>
      <c r="B22" s="172">
        <f>0</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spans="1:253" ht="13.8">
      <c r="A23" s="166" t="s">
        <v>73</v>
      </c>
      <c r="B23" s="17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spans="1:253" ht="13.8">
      <c r="A24" s="174" t="s">
        <v>278</v>
      </c>
      <c r="B24" s="173"/>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spans="1:253" ht="13.8">
      <c r="A25" s="174" t="s">
        <v>85</v>
      </c>
      <c r="B25" s="173"/>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spans="1:253" ht="13.8">
      <c r="A26" s="174" t="s">
        <v>74</v>
      </c>
      <c r="B26" s="173"/>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row r="27" spans="1:253" ht="13.8">
      <c r="A27" s="174" t="s">
        <v>75</v>
      </c>
      <c r="B27" s="173"/>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row>
    <row r="28" spans="1:253" ht="13.8">
      <c r="A28" s="174" t="s">
        <v>76</v>
      </c>
      <c r="B28" s="173"/>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row>
    <row r="29" spans="1:253" ht="13.8">
      <c r="A29" s="166" t="s">
        <v>77</v>
      </c>
      <c r="B29" s="172">
        <f>SUM(B24:B28)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row>
    <row r="30" spans="1:253" ht="13.8">
      <c r="A30" s="166" t="s">
        <v>78</v>
      </c>
      <c r="B30" s="172"/>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row>
    <row r="31" spans="1:253" ht="13.8">
      <c r="A31" s="175" t="s">
        <v>79</v>
      </c>
      <c r="B31" s="168"/>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row>
    <row r="32" spans="1:253" ht="13.8">
      <c r="A32" s="176" t="s">
        <v>70</v>
      </c>
      <c r="B32" s="170">
        <f>B22+B29+B30+B31</f>
        <v>0</v>
      </c>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row>
    <row r="33" spans="1:253" ht="13.8">
      <c r="A33" s="177" t="s">
        <v>80</v>
      </c>
      <c r="B33" s="155">
        <f>B20+B32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row>
    <row r="34" spans="1:253" ht="15.6"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row>
    <row r="35" spans="1:253" ht="13.8">
      <c r="A35" s="137" t="s">
        <v>81</v>
      </c>
      <c r="B35" s="157"/>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row>
    <row r="36" spans="1:253" ht="13.8">
      <c r="A36" s="64" t="s">
        <v>82</v>
      </c>
      <c r="B36" s="170">
        <f>0</f>
        <v>0</v>
      </c>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row>
    <row r="37" spans="1:253" ht="13.8">
      <c r="A37" s="166" t="s">
        <v>83</v>
      </c>
      <c r="B37" s="168"/>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row>
    <row r="38" spans="1:253" s="178" customFormat="1" ht="13.8">
      <c r="A38" s="174" t="s">
        <v>291</v>
      </c>
      <c r="B38" s="168"/>
    </row>
    <row r="39" spans="1:253" s="178" customFormat="1" ht="13.8">
      <c r="A39" s="174" t="s">
        <v>278</v>
      </c>
      <c r="B39" s="168"/>
    </row>
    <row r="40" spans="1:253" ht="13.8">
      <c r="A40" s="174" t="s">
        <v>279</v>
      </c>
      <c r="B40" s="168"/>
    </row>
    <row r="41" spans="1:253" ht="13.8">
      <c r="A41" s="174" t="s">
        <v>85</v>
      </c>
      <c r="B41" s="168"/>
    </row>
    <row r="42" spans="1:253" ht="13.8">
      <c r="A42" s="174" t="s">
        <v>74</v>
      </c>
      <c r="B42" s="168"/>
    </row>
    <row r="43" spans="1:253" ht="13.8">
      <c r="A43" s="174" t="s">
        <v>75</v>
      </c>
      <c r="B43" s="168"/>
    </row>
    <row r="44" spans="1:253" ht="13.8">
      <c r="A44" s="166" t="s">
        <v>95</v>
      </c>
      <c r="B44" s="170">
        <f>SUM(B38:B43)</f>
        <v>0</v>
      </c>
    </row>
    <row r="45" spans="1:253" ht="13.8">
      <c r="A45" s="64" t="s">
        <v>86</v>
      </c>
      <c r="B45" s="168"/>
    </row>
    <row r="46" spans="1:253" ht="13.8">
      <c r="A46" s="64" t="s">
        <v>87</v>
      </c>
      <c r="B46" s="168"/>
    </row>
    <row r="47" spans="1:253" ht="13.8">
      <c r="A47" s="175" t="s">
        <v>88</v>
      </c>
      <c r="B47" s="168"/>
    </row>
    <row r="48" spans="1:253" ht="13.8">
      <c r="A48" s="175" t="s">
        <v>89</v>
      </c>
      <c r="B48" s="168"/>
    </row>
    <row r="49" spans="1:2" ht="15" customHeight="1">
      <c r="A49" s="177" t="s">
        <v>90</v>
      </c>
      <c r="B49" s="179">
        <f>B36+B44+B45+B46+B47+B48</f>
        <v>0</v>
      </c>
    </row>
    <row r="50" spans="1:2" ht="23.1" customHeight="1">
      <c r="A50"/>
      <c r="B50"/>
    </row>
    <row r="51" spans="1:2" ht="13.8">
      <c r="A51" s="126"/>
      <c r="B51"/>
    </row>
    <row r="52" spans="1:2" ht="13.8">
      <c r="A52" s="126" t="s">
        <v>46</v>
      </c>
      <c r="B52"/>
    </row>
    <row r="53" spans="1:2" ht="26.1" customHeight="1">
      <c r="A53" s="454" t="s">
        <v>313</v>
      </c>
      <c r="B53" s="454"/>
    </row>
    <row r="54" spans="1:2" ht="13.65" customHeight="1">
      <c r="A54" s="454" t="s">
        <v>91</v>
      </c>
      <c r="B54" s="454"/>
    </row>
    <row r="55" spans="1:2" ht="13.65" customHeight="1">
      <c r="A55" s="454" t="s">
        <v>92</v>
      </c>
      <c r="B55" s="454"/>
    </row>
    <row r="56" spans="1:2" ht="26.1" customHeight="1">
      <c r="A56" s="454" t="s">
        <v>309</v>
      </c>
      <c r="B56" s="454"/>
    </row>
    <row r="57" spans="1:2" ht="13.65" customHeight="1">
      <c r="A57" s="454" t="s">
        <v>93</v>
      </c>
      <c r="B57" s="454"/>
    </row>
    <row r="58" spans="1:2" ht="13.65" customHeight="1">
      <c r="A58" s="454" t="s">
        <v>310</v>
      </c>
      <c r="B58" s="454"/>
    </row>
    <row r="59" spans="1:2">
      <c r="A59"/>
      <c r="B59"/>
    </row>
    <row r="60" spans="1:2" ht="13.8">
      <c r="A60" s="180" t="s">
        <v>94</v>
      </c>
      <c r="B60" s="181"/>
    </row>
    <row r="61" spans="1:2">
      <c r="A61" s="468"/>
      <c r="B61" s="468"/>
    </row>
    <row r="62" spans="1:2">
      <c r="A62" s="468"/>
      <c r="B62" s="468"/>
    </row>
    <row r="63" spans="1:2">
      <c r="A63" s="468"/>
      <c r="B63" s="468"/>
    </row>
    <row r="64" spans="1:2">
      <c r="A64" s="468"/>
      <c r="B64" s="468"/>
    </row>
    <row r="65" spans="1:2">
      <c r="A65" s="468"/>
      <c r="B65" s="468"/>
    </row>
    <row r="66" spans="1:2">
      <c r="A66" s="468"/>
      <c r="B66" s="468"/>
    </row>
  </sheetData>
  <sheetProtection selectLockedCells="1" selectUnlockedCells="1"/>
  <mergeCells count="8">
    <mergeCell ref="A58:B58"/>
    <mergeCell ref="A61:B66"/>
    <mergeCell ref="A1:B1"/>
    <mergeCell ref="A53:B53"/>
    <mergeCell ref="A54:B54"/>
    <mergeCell ref="A55:B55"/>
    <mergeCell ref="A56:B56"/>
    <mergeCell ref="A57:B57"/>
  </mergeCells>
  <conditionalFormatting sqref="A3">
    <cfRule type="cellIs" dxfId="2" priority="1" stopIfTrue="1" operator="equal">
      <formula>0</formula>
    </cfRule>
  </conditionalFormatting>
  <pageMargins left="0.70833333333333337" right="0.70833333333333337" top="0.39374999999999999" bottom="0.35416666666666669" header="0.51180555555555551" footer="0.51180555555555551"/>
  <pageSetup paperSize="9" scale="64"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9"/>
    <pageSetUpPr fitToPage="1"/>
  </sheetPr>
  <dimension ref="A1:E34"/>
  <sheetViews>
    <sheetView workbookViewId="0">
      <selection activeCell="D4" sqref="D4:E4"/>
    </sheetView>
  </sheetViews>
  <sheetFormatPr baseColWidth="10" defaultColWidth="9.44140625" defaultRowHeight="13.2"/>
  <cols>
    <col min="1" max="1" width="9.44140625" style="5"/>
    <col min="2" max="2" width="49.44140625" style="5" customWidth="1"/>
    <col min="3" max="3" width="24.44140625" style="5" customWidth="1"/>
    <col min="4" max="4" width="11.109375" style="5" customWidth="1"/>
    <col min="5" max="5" width="26.6640625" style="5" customWidth="1"/>
    <col min="6" max="16384" width="9.44140625" style="5"/>
  </cols>
  <sheetData>
    <row r="1" spans="1:5" ht="29.1" customHeight="1">
      <c r="A1" s="470" t="s">
        <v>314</v>
      </c>
      <c r="B1" s="470"/>
      <c r="C1" s="470"/>
      <c r="D1" s="470"/>
      <c r="E1" s="470"/>
    </row>
    <row r="2" spans="1:5" ht="3.75" customHeight="1">
      <c r="A2" s="9"/>
      <c r="B2"/>
      <c r="C2"/>
      <c r="D2"/>
      <c r="E2"/>
    </row>
    <row r="3" spans="1:5" ht="27.6" customHeight="1">
      <c r="A3" s="9"/>
      <c r="B3" s="7"/>
      <c r="C3" s="182" t="s">
        <v>96</v>
      </c>
      <c r="D3" s="471" t="s">
        <v>97</v>
      </c>
      <c r="E3" s="471"/>
    </row>
    <row r="4" spans="1:5" ht="12.75" customHeight="1">
      <c r="A4" s="183"/>
      <c r="B4" s="184"/>
      <c r="C4" s="185" t="s">
        <v>315</v>
      </c>
      <c r="D4" s="472" t="s">
        <v>315</v>
      </c>
      <c r="E4" s="472"/>
    </row>
    <row r="5" spans="1:5" ht="16.5" customHeight="1">
      <c r="A5" s="186"/>
      <c r="B5" s="187"/>
      <c r="C5" s="188" t="s">
        <v>32</v>
      </c>
      <c r="D5" s="473" t="s">
        <v>32</v>
      </c>
      <c r="E5" s="473"/>
    </row>
    <row r="6" spans="1:5" ht="16.5" customHeight="1">
      <c r="A6" s="474" t="s">
        <v>98</v>
      </c>
      <c r="B6" s="189" t="s">
        <v>99</v>
      </c>
      <c r="C6" s="190"/>
      <c r="D6" s="475"/>
      <c r="E6" s="475"/>
    </row>
    <row r="7" spans="1:5" ht="25.5" customHeight="1">
      <c r="A7" s="474"/>
      <c r="B7" s="191" t="s">
        <v>100</v>
      </c>
      <c r="C7" s="192"/>
      <c r="D7" s="476"/>
      <c r="E7" s="476"/>
    </row>
    <row r="8" spans="1:5" ht="27" customHeight="1">
      <c r="A8" s="474" t="s">
        <v>101</v>
      </c>
      <c r="B8" s="193" t="s">
        <v>102</v>
      </c>
      <c r="C8" s="194"/>
      <c r="D8" s="479"/>
      <c r="E8" s="479"/>
    </row>
    <row r="9" spans="1:5" ht="20.25" customHeight="1">
      <c r="A9" s="474"/>
      <c r="B9" s="195" t="s">
        <v>103</v>
      </c>
      <c r="C9" s="196"/>
      <c r="D9" s="480"/>
      <c r="E9" s="480"/>
    </row>
    <row r="10" spans="1:5" ht="27" customHeight="1">
      <c r="A10" s="474"/>
      <c r="B10" s="197" t="s">
        <v>104</v>
      </c>
      <c r="C10" s="198"/>
      <c r="D10" s="481"/>
      <c r="E10" s="481"/>
    </row>
    <row r="11" spans="1:5" ht="13.8">
      <c r="A11" s="199"/>
      <c r="B11" s="199"/>
      <c r="C11" s="102"/>
      <c r="D11" s="102"/>
      <c r="E11" s="102"/>
    </row>
    <row r="12" spans="1:5" ht="19.5" customHeight="1">
      <c r="A12" s="9"/>
      <c r="B12"/>
      <c r="C12"/>
      <c r="D12" s="102"/>
      <c r="E12" s="102"/>
    </row>
    <row r="13" spans="1:5" ht="13.8">
      <c r="A13" s="477" t="s">
        <v>105</v>
      </c>
      <c r="B13" s="477"/>
      <c r="C13" s="477"/>
      <c r="D13" s="477"/>
      <c r="E13" s="477"/>
    </row>
    <row r="14" spans="1:5">
      <c r="A14" s="482"/>
      <c r="B14" s="482"/>
      <c r="C14" s="482"/>
      <c r="D14" s="482"/>
      <c r="E14" s="482"/>
    </row>
    <row r="15" spans="1:5">
      <c r="A15" s="482"/>
      <c r="B15" s="482"/>
      <c r="C15" s="482"/>
      <c r="D15" s="482"/>
      <c r="E15" s="482"/>
    </row>
    <row r="16" spans="1:5">
      <c r="A16" s="482"/>
      <c r="B16" s="482"/>
      <c r="C16" s="482"/>
      <c r="D16" s="482"/>
      <c r="E16" s="482"/>
    </row>
    <row r="17" spans="1:5">
      <c r="A17" s="482"/>
      <c r="B17" s="482"/>
      <c r="C17" s="482"/>
      <c r="D17" s="482"/>
      <c r="E17" s="482"/>
    </row>
    <row r="18" spans="1:5">
      <c r="A18" s="482"/>
      <c r="B18" s="482"/>
      <c r="C18" s="482"/>
      <c r="D18" s="482"/>
      <c r="E18" s="482"/>
    </row>
    <row r="19" spans="1:5" ht="81.900000000000006" customHeight="1">
      <c r="A19" s="482"/>
      <c r="B19" s="482"/>
      <c r="C19" s="482"/>
      <c r="D19" s="482"/>
      <c r="E19" s="482"/>
    </row>
    <row r="20" spans="1:5" ht="42" customHeight="1">
      <c r="A20" s="9"/>
      <c r="B20"/>
      <c r="C20"/>
      <c r="D20"/>
      <c r="E20"/>
    </row>
    <row r="21" spans="1:5" ht="13.8">
      <c r="A21" s="477" t="s">
        <v>106</v>
      </c>
      <c r="B21" s="477"/>
      <c r="C21" s="477"/>
      <c r="D21" s="477"/>
      <c r="E21" s="477"/>
    </row>
    <row r="22" spans="1:5">
      <c r="A22" s="478"/>
      <c r="B22" s="478"/>
      <c r="C22" s="478"/>
      <c r="D22" s="478"/>
      <c r="E22" s="478"/>
    </row>
    <row r="23" spans="1:5">
      <c r="A23" s="478"/>
      <c r="B23" s="478"/>
      <c r="C23" s="478"/>
      <c r="D23" s="478"/>
      <c r="E23" s="478"/>
    </row>
    <row r="24" spans="1:5">
      <c r="A24" s="478"/>
      <c r="B24" s="478"/>
      <c r="C24" s="478"/>
      <c r="D24" s="478"/>
      <c r="E24" s="478"/>
    </row>
    <row r="25" spans="1:5">
      <c r="A25" s="478"/>
      <c r="B25" s="478"/>
      <c r="C25" s="478"/>
      <c r="D25" s="478"/>
      <c r="E25" s="478"/>
    </row>
    <row r="26" spans="1:5">
      <c r="A26" s="478"/>
      <c r="B26" s="478"/>
      <c r="C26" s="478"/>
      <c r="D26" s="478"/>
      <c r="E26" s="478"/>
    </row>
    <row r="27" spans="1:5">
      <c r="A27" s="478"/>
      <c r="B27" s="478"/>
      <c r="C27" s="478"/>
      <c r="D27" s="478"/>
      <c r="E27" s="478"/>
    </row>
    <row r="28" spans="1:5" ht="79.349999999999994" customHeight="1">
      <c r="A28" s="478"/>
      <c r="B28" s="478"/>
      <c r="C28" s="478"/>
      <c r="D28" s="478"/>
      <c r="E28" s="478"/>
    </row>
    <row r="29" spans="1:5" ht="42" customHeight="1">
      <c r="A29"/>
      <c r="B29"/>
      <c r="C29"/>
      <c r="D29"/>
      <c r="E29"/>
    </row>
    <row r="30" spans="1:5" ht="13.8">
      <c r="A30" s="477" t="s">
        <v>107</v>
      </c>
      <c r="B30" s="477"/>
      <c r="C30" s="477"/>
      <c r="D30" s="477"/>
      <c r="E30" s="477"/>
    </row>
    <row r="31" spans="1:5">
      <c r="A31" s="478"/>
      <c r="B31" s="478"/>
      <c r="C31" s="478"/>
      <c r="D31" s="478"/>
      <c r="E31" s="478"/>
    </row>
    <row r="32" spans="1:5">
      <c r="A32" s="478"/>
      <c r="B32" s="478"/>
      <c r="C32" s="478"/>
      <c r="D32" s="478"/>
      <c r="E32" s="478"/>
    </row>
    <row r="33" spans="1:5" ht="11.25" customHeight="1">
      <c r="A33" s="478"/>
      <c r="B33" s="478"/>
      <c r="C33" s="478"/>
      <c r="D33" s="478"/>
      <c r="E33" s="478"/>
    </row>
    <row r="34" spans="1:5" ht="112.65" customHeight="1">
      <c r="A34" s="478"/>
      <c r="B34" s="478"/>
      <c r="C34" s="478"/>
      <c r="D34" s="478"/>
      <c r="E34" s="478"/>
    </row>
  </sheetData>
  <sheetProtection selectLockedCells="1" selectUnlockedCells="1"/>
  <mergeCells count="17">
    <mergeCell ref="A21:E21"/>
    <mergeCell ref="A22:E28"/>
    <mergeCell ref="A30:E30"/>
    <mergeCell ref="A31:E34"/>
    <mergeCell ref="A8:A10"/>
    <mergeCell ref="D8:E8"/>
    <mergeCell ref="D9:E9"/>
    <mergeCell ref="D10:E10"/>
    <mergeCell ref="A13:E13"/>
    <mergeCell ref="A14:E19"/>
    <mergeCell ref="A1:E1"/>
    <mergeCell ref="D3:E3"/>
    <mergeCell ref="D4:E4"/>
    <mergeCell ref="D5:E5"/>
    <mergeCell ref="A6:A7"/>
    <mergeCell ref="D6:E6"/>
    <mergeCell ref="D7:E7"/>
  </mergeCells>
  <pageMargins left="0.40972222222222221" right="0.4" top="0.25972222222222224" bottom="0.20972222222222223" header="0.51180555555555551" footer="0.51180555555555551"/>
  <pageSetup paperSize="9" scale="80"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7"/>
    <pageSetUpPr fitToPage="1"/>
  </sheetPr>
  <dimension ref="A1:IV81"/>
  <sheetViews>
    <sheetView topLeftCell="A19" workbookViewId="0">
      <selection activeCell="A20" sqref="A19:A20"/>
    </sheetView>
  </sheetViews>
  <sheetFormatPr baseColWidth="10" defaultColWidth="8.88671875" defaultRowHeight="13.2"/>
  <cols>
    <col min="1" max="1" width="92.88671875" style="5" customWidth="1"/>
    <col min="2" max="2" width="63" style="5" customWidth="1"/>
    <col min="3" max="16384" width="8.88671875" style="5"/>
  </cols>
  <sheetData>
    <row r="1" spans="1:256" ht="30.75" customHeight="1">
      <c r="A1" s="469" t="s">
        <v>316</v>
      </c>
      <c r="B1" s="469"/>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0.7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24" customHeight="1">
      <c r="A3" s="200" t="s">
        <v>317</v>
      </c>
      <c r="B3" s="201">
        <v>0</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18" customHeight="1">
      <c r="A4" s="200" t="s">
        <v>318</v>
      </c>
      <c r="B4" s="201">
        <v>0</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7.25" customHeight="1">
      <c r="A5" s="202" t="s">
        <v>56</v>
      </c>
      <c r="B5" s="201">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6.5" customHeight="1">
      <c r="A6" s="203"/>
      <c r="B6" s="204"/>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6.1" customHeight="1">
      <c r="A7"/>
      <c r="B7" s="205"/>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5.5" customHeight="1">
      <c r="A8" s="135" t="s">
        <v>108</v>
      </c>
      <c r="B8" s="135" t="s">
        <v>58</v>
      </c>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3.8">
      <c r="A9" s="137" t="s">
        <v>109</v>
      </c>
      <c r="B9" s="138"/>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3.8">
      <c r="A10" s="139" t="s">
        <v>59</v>
      </c>
      <c r="B10" s="14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3.8">
      <c r="A11" s="166" t="s">
        <v>60</v>
      </c>
      <c r="B11" s="167"/>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3.8">
      <c r="A12" s="144" t="s">
        <v>61</v>
      </c>
      <c r="B12" s="168"/>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3.8">
      <c r="A13" s="144" t="s">
        <v>62</v>
      </c>
      <c r="B13" s="168"/>
      <c r="C13"/>
      <c r="D13"/>
      <c r="E13"/>
      <c r="F13" s="206"/>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3.8">
      <c r="A14" s="144" t="s">
        <v>63</v>
      </c>
      <c r="B14" s="168"/>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3.8">
      <c r="A15" s="144" t="s">
        <v>65</v>
      </c>
      <c r="B15" s="168"/>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3.8">
      <c r="A16" s="144" t="s">
        <v>66</v>
      </c>
      <c r="B16" s="168"/>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3.8">
      <c r="A17" s="144" t="s">
        <v>67</v>
      </c>
      <c r="B17" s="168"/>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3.8">
      <c r="A18" s="166" t="s">
        <v>68</v>
      </c>
      <c r="B18" s="16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3.8">
      <c r="A19" s="144" t="s">
        <v>62</v>
      </c>
      <c r="B19" s="168"/>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3.8">
      <c r="A20" s="144" t="s">
        <v>63</v>
      </c>
      <c r="B20" s="168"/>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3.8">
      <c r="A21" s="144" t="s">
        <v>65</v>
      </c>
      <c r="B21" s="168"/>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3.8">
      <c r="A22" s="144" t="s">
        <v>66</v>
      </c>
      <c r="B22" s="168"/>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3.8">
      <c r="A23" s="144" t="s">
        <v>69</v>
      </c>
      <c r="B23" s="168"/>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1" customHeight="1">
      <c r="A24" s="169" t="s">
        <v>70</v>
      </c>
      <c r="B24" s="172">
        <f>SUM(B12:B23)</f>
        <v>0</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6.5" customHeight="1">
      <c r="A25" s="139" t="s">
        <v>71</v>
      </c>
      <c r="B25" s="207"/>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3.8">
      <c r="A26" s="64" t="s">
        <v>110</v>
      </c>
      <c r="B26" s="170">
        <v>0</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3.8">
      <c r="A27" s="166" t="s">
        <v>111</v>
      </c>
      <c r="B27" s="173"/>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3.8">
      <c r="A28" s="174" t="s">
        <v>278</v>
      </c>
      <c r="B28" s="173"/>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3.8">
      <c r="A29" s="174" t="s">
        <v>85</v>
      </c>
      <c r="B29" s="173"/>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3.8">
      <c r="A30" s="174" t="s">
        <v>74</v>
      </c>
      <c r="B30" s="168"/>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3.8">
      <c r="A31" s="174" t="s">
        <v>75</v>
      </c>
      <c r="B31" s="168"/>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3.8">
      <c r="A32" s="174" t="s">
        <v>76</v>
      </c>
      <c r="B32" s="168"/>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3.8">
      <c r="A33" s="166" t="s">
        <v>77</v>
      </c>
      <c r="B33" s="172"/>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3.8">
      <c r="A34" s="166" t="s">
        <v>112</v>
      </c>
      <c r="B34" s="168"/>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3.8">
      <c r="A35" s="175" t="s">
        <v>113</v>
      </c>
      <c r="B35" s="168"/>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3.8">
      <c r="A36" s="175" t="s">
        <v>114</v>
      </c>
      <c r="B36" s="168"/>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3.8">
      <c r="A37" s="176" t="s">
        <v>70</v>
      </c>
      <c r="B37" s="170">
        <f>B26+B33+B34+B35+B36</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3.8">
      <c r="A38" s="177" t="s">
        <v>115</v>
      </c>
      <c r="B38" s="179">
        <f>B24+B37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5" customHeight="1">
      <c r="A39"/>
      <c r="B39" s="208"/>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3.8">
      <c r="A40" s="137" t="s">
        <v>116</v>
      </c>
      <c r="B40" s="157"/>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3.8">
      <c r="A41" s="64" t="s">
        <v>82</v>
      </c>
      <c r="B41" s="170">
        <v>0</v>
      </c>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3.8">
      <c r="A42" s="166" t="s">
        <v>117</v>
      </c>
      <c r="B42" s="209"/>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178" customFormat="1" ht="13.8">
      <c r="A43" s="174" t="s">
        <v>291</v>
      </c>
      <c r="B43" s="170"/>
    </row>
    <row r="44" spans="1:256" s="178" customFormat="1" ht="13.8">
      <c r="A44" s="174" t="s">
        <v>278</v>
      </c>
      <c r="B44" s="209"/>
    </row>
    <row r="45" spans="1:256" ht="13.8">
      <c r="A45" s="174" t="s">
        <v>279</v>
      </c>
      <c r="B45" s="209"/>
    </row>
    <row r="46" spans="1:256" ht="13.8">
      <c r="A46" s="174" t="s">
        <v>85</v>
      </c>
      <c r="B46" s="170"/>
    </row>
    <row r="47" spans="1:256" ht="13.8">
      <c r="A47" s="174" t="s">
        <v>74</v>
      </c>
      <c r="B47" s="209"/>
    </row>
    <row r="48" spans="1:256" ht="13.8">
      <c r="A48" s="174" t="s">
        <v>75</v>
      </c>
      <c r="B48" s="209"/>
    </row>
    <row r="49" spans="1:2" ht="13.8">
      <c r="A49" s="166" t="s">
        <v>95</v>
      </c>
      <c r="B49" s="170">
        <v>0</v>
      </c>
    </row>
    <row r="50" spans="1:2" ht="13.8">
      <c r="A50" s="64" t="s">
        <v>118</v>
      </c>
      <c r="B50" s="168"/>
    </row>
    <row r="51" spans="1:2" ht="13.8">
      <c r="A51" s="64" t="s">
        <v>119</v>
      </c>
      <c r="B51" s="168">
        <v>0</v>
      </c>
    </row>
    <row r="52" spans="1:2" ht="13.8">
      <c r="A52" s="175" t="s">
        <v>120</v>
      </c>
      <c r="B52" s="168"/>
    </row>
    <row r="53" spans="1:2" ht="13.8">
      <c r="A53" s="175" t="s">
        <v>121</v>
      </c>
      <c r="B53" s="168"/>
    </row>
    <row r="54" spans="1:2" ht="13.8">
      <c r="A54" s="175" t="s">
        <v>122</v>
      </c>
      <c r="B54" s="168"/>
    </row>
    <row r="55" spans="1:2" ht="13.8">
      <c r="A55" s="93" t="s">
        <v>123</v>
      </c>
      <c r="B55" s="170">
        <f>B41+B49+B50+B51+B52+B53+B54</f>
        <v>0</v>
      </c>
    </row>
    <row r="56" spans="1:2" ht="3.75" customHeight="1">
      <c r="A56"/>
      <c r="B56"/>
    </row>
    <row r="57" spans="1:2" ht="13.8">
      <c r="A57" s="126"/>
      <c r="B57"/>
    </row>
    <row r="58" spans="1:2" ht="13.8">
      <c r="A58" s="126" t="s">
        <v>46</v>
      </c>
      <c r="B58"/>
    </row>
    <row r="59" spans="1:2" ht="14.1" customHeight="1">
      <c r="A59" s="483" t="s">
        <v>319</v>
      </c>
      <c r="B59" s="483"/>
    </row>
    <row r="60" spans="1:2" ht="13.65" customHeight="1">
      <c r="A60" s="454" t="s">
        <v>124</v>
      </c>
      <c r="B60" s="454"/>
    </row>
    <row r="61" spans="1:2" ht="13.65" customHeight="1">
      <c r="A61" s="454" t="s">
        <v>125</v>
      </c>
      <c r="B61" s="454"/>
    </row>
    <row r="62" spans="1:2" ht="13.65" customHeight="1">
      <c r="A62" s="454" t="s">
        <v>126</v>
      </c>
      <c r="B62" s="454"/>
    </row>
    <row r="63" spans="1:2" ht="22.35" customHeight="1">
      <c r="A63" s="454" t="s">
        <v>127</v>
      </c>
      <c r="B63" s="454"/>
    </row>
    <row r="64" spans="1:2" ht="26.1" customHeight="1">
      <c r="A64" s="454" t="s">
        <v>320</v>
      </c>
      <c r="B64" s="454"/>
    </row>
    <row r="65" spans="1:2" ht="13.65" customHeight="1">
      <c r="A65" s="454" t="s">
        <v>321</v>
      </c>
      <c r="B65" s="454"/>
    </row>
    <row r="66" spans="1:2" ht="13.65" customHeight="1">
      <c r="A66" s="454" t="s">
        <v>276</v>
      </c>
      <c r="B66" s="454"/>
    </row>
    <row r="67" spans="1:2" ht="12.75" customHeight="1">
      <c r="A67" s="454" t="s">
        <v>128</v>
      </c>
      <c r="B67" s="454"/>
    </row>
    <row r="68" spans="1:2" ht="12.75" customHeight="1">
      <c r="A68" s="454" t="s">
        <v>129</v>
      </c>
      <c r="B68" s="454"/>
    </row>
    <row r="69" spans="1:2" ht="12.75" customHeight="1">
      <c r="A69" s="454" t="s">
        <v>130</v>
      </c>
      <c r="B69" s="454"/>
    </row>
    <row r="70" spans="1:2" ht="12.75" customHeight="1">
      <c r="A70" s="454" t="s">
        <v>131</v>
      </c>
      <c r="B70" s="454"/>
    </row>
    <row r="71" spans="1:2" ht="23.85" customHeight="1">
      <c r="A71" s="454" t="s">
        <v>322</v>
      </c>
      <c r="B71" s="454"/>
    </row>
    <row r="72" spans="1:2" ht="12.75" customHeight="1">
      <c r="A72" s="454" t="s">
        <v>323</v>
      </c>
      <c r="B72" s="454"/>
    </row>
    <row r="73" spans="1:2" ht="12.75" customHeight="1">
      <c r="A73" s="454" t="s">
        <v>275</v>
      </c>
      <c r="B73" s="454"/>
    </row>
    <row r="74" spans="1:2">
      <c r="A74"/>
      <c r="B74"/>
    </row>
    <row r="75" spans="1:2" ht="13.8">
      <c r="A75" s="180" t="s">
        <v>94</v>
      </c>
      <c r="B75" s="210"/>
    </row>
    <row r="76" spans="1:2">
      <c r="A76" s="484"/>
      <c r="B76" s="484"/>
    </row>
    <row r="77" spans="1:2">
      <c r="A77" s="484"/>
      <c r="B77" s="484"/>
    </row>
    <row r="78" spans="1:2">
      <c r="A78" s="484"/>
      <c r="B78" s="484"/>
    </row>
    <row r="79" spans="1:2">
      <c r="A79" s="484"/>
      <c r="B79" s="484"/>
    </row>
    <row r="80" spans="1:2">
      <c r="A80" s="484"/>
      <c r="B80" s="484"/>
    </row>
    <row r="81" spans="1:2">
      <c r="A81" s="484"/>
      <c r="B81" s="484"/>
    </row>
  </sheetData>
  <sheetProtection selectLockedCells="1" selectUnlockedCells="1"/>
  <mergeCells count="17">
    <mergeCell ref="A70:B70"/>
    <mergeCell ref="A71:B71"/>
    <mergeCell ref="A72:B72"/>
    <mergeCell ref="A73:B73"/>
    <mergeCell ref="A76:B81"/>
    <mergeCell ref="A69:B69"/>
    <mergeCell ref="A1:B1"/>
    <mergeCell ref="A59:B59"/>
    <mergeCell ref="A60:B60"/>
    <mergeCell ref="A61:B61"/>
    <mergeCell ref="A62:B62"/>
    <mergeCell ref="A63:B63"/>
    <mergeCell ref="A64:B64"/>
    <mergeCell ref="A65:B65"/>
    <mergeCell ref="A66:B66"/>
    <mergeCell ref="A67:B67"/>
    <mergeCell ref="A68:B68"/>
  </mergeCells>
  <pageMargins left="0.70833333333333337" right="0.70833333333333337" top="0.39374999999999999" bottom="0.35416666666666669" header="0.51180555555555551" footer="0.51180555555555551"/>
  <pageSetup paperSize="9" scale="54"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7"/>
  </sheetPr>
  <dimension ref="A1:B79"/>
  <sheetViews>
    <sheetView zoomScale="110" zoomScaleNormal="110" workbookViewId="0">
      <selection activeCell="A72" sqref="A72"/>
    </sheetView>
  </sheetViews>
  <sheetFormatPr baseColWidth="10" defaultRowHeight="13.2"/>
  <cols>
    <col min="1" max="1" width="102.88671875" customWidth="1"/>
    <col min="2" max="2" width="49.109375" customWidth="1"/>
  </cols>
  <sheetData>
    <row r="1" spans="1:2" ht="13.8">
      <c r="A1" s="14" t="s">
        <v>324</v>
      </c>
      <c r="B1" s="14"/>
    </row>
    <row r="2" spans="1:2" ht="13.8">
      <c r="A2" s="9"/>
    </row>
    <row r="3" spans="1:2" ht="13.8">
      <c r="B3" s="211"/>
    </row>
    <row r="4" spans="1:2" ht="13.8">
      <c r="A4" s="163" t="s">
        <v>108</v>
      </c>
      <c r="B4" s="212" t="s">
        <v>58</v>
      </c>
    </row>
    <row r="5" spans="1:2" ht="13.8">
      <c r="A5" s="137" t="s">
        <v>132</v>
      </c>
      <c r="B5" s="138"/>
    </row>
    <row r="6" spans="1:2" ht="13.8">
      <c r="A6" s="164" t="s">
        <v>133</v>
      </c>
      <c r="B6" s="165"/>
    </row>
    <row r="7" spans="1:2" ht="13.8">
      <c r="A7" s="166" t="s">
        <v>60</v>
      </c>
      <c r="B7" s="167"/>
    </row>
    <row r="8" spans="1:2" ht="13.8">
      <c r="A8" s="144" t="s">
        <v>61</v>
      </c>
      <c r="B8" s="168"/>
    </row>
    <row r="9" spans="1:2" ht="13.8">
      <c r="A9" s="144" t="s">
        <v>62</v>
      </c>
      <c r="B9" s="168"/>
    </row>
    <row r="10" spans="1:2" ht="13.8">
      <c r="A10" s="144" t="s">
        <v>63</v>
      </c>
      <c r="B10" s="168"/>
    </row>
    <row r="11" spans="1:2" ht="13.8">
      <c r="A11" s="144" t="s">
        <v>65</v>
      </c>
      <c r="B11" s="168"/>
    </row>
    <row r="12" spans="1:2" ht="13.8">
      <c r="A12" s="144" t="s">
        <v>66</v>
      </c>
      <c r="B12" s="168"/>
    </row>
    <row r="13" spans="1:2" ht="13.8">
      <c r="A13" s="144" t="s">
        <v>67</v>
      </c>
      <c r="B13" s="168"/>
    </row>
    <row r="14" spans="1:2" ht="13.8">
      <c r="A14" s="166" t="s">
        <v>68</v>
      </c>
      <c r="B14" s="167"/>
    </row>
    <row r="15" spans="1:2" ht="13.8">
      <c r="A15" s="144" t="s">
        <v>62</v>
      </c>
      <c r="B15" s="168"/>
    </row>
    <row r="16" spans="1:2" ht="13.8">
      <c r="A16" s="144" t="s">
        <v>63</v>
      </c>
      <c r="B16" s="168"/>
    </row>
    <row r="17" spans="1:2" ht="13.8">
      <c r="A17" s="144" t="s">
        <v>65</v>
      </c>
      <c r="B17" s="168"/>
    </row>
    <row r="18" spans="1:2" ht="13.8">
      <c r="A18" s="144" t="s">
        <v>66</v>
      </c>
      <c r="B18" s="168"/>
    </row>
    <row r="19" spans="1:2" ht="13.8">
      <c r="A19" s="144" t="s">
        <v>69</v>
      </c>
      <c r="B19" s="170"/>
    </row>
    <row r="20" spans="1:2" ht="13.8">
      <c r="A20" s="169" t="s">
        <v>70</v>
      </c>
      <c r="B20" s="170">
        <f>SUM(B8:B19)</f>
        <v>0</v>
      </c>
    </row>
    <row r="21" spans="1:2" ht="13.8">
      <c r="A21" s="164" t="s">
        <v>71</v>
      </c>
      <c r="B21" s="171"/>
    </row>
    <row r="22" spans="1:2" ht="13.8">
      <c r="A22" s="64" t="s">
        <v>134</v>
      </c>
      <c r="B22" s="170">
        <f>0</f>
        <v>0</v>
      </c>
    </row>
    <row r="23" spans="1:2" ht="13.8">
      <c r="A23" s="166" t="s">
        <v>135</v>
      </c>
      <c r="B23" s="209"/>
    </row>
    <row r="24" spans="1:2" ht="13.8">
      <c r="A24" s="174" t="s">
        <v>278</v>
      </c>
      <c r="B24" s="209"/>
    </row>
    <row r="25" spans="1:2" ht="13.8">
      <c r="A25" s="174" t="s">
        <v>85</v>
      </c>
      <c r="B25" s="209"/>
    </row>
    <row r="26" spans="1:2" ht="13.8">
      <c r="A26" s="174" t="s">
        <v>74</v>
      </c>
      <c r="B26" s="170"/>
    </row>
    <row r="27" spans="1:2" ht="13.8">
      <c r="A27" s="174" t="s">
        <v>75</v>
      </c>
      <c r="B27" s="170"/>
    </row>
    <row r="28" spans="1:2" ht="13.8">
      <c r="A28" s="174" t="s">
        <v>76</v>
      </c>
      <c r="B28" s="170"/>
    </row>
    <row r="29" spans="1:2" ht="13.8">
      <c r="A29" s="166" t="s">
        <v>77</v>
      </c>
      <c r="B29" s="170">
        <f>SUM(B24:B28)</f>
        <v>0</v>
      </c>
    </row>
    <row r="30" spans="1:2" ht="13.8">
      <c r="A30" s="166" t="s">
        <v>136</v>
      </c>
      <c r="B30" s="168"/>
    </row>
    <row r="31" spans="1:2" ht="13.8">
      <c r="A31" s="175" t="s">
        <v>137</v>
      </c>
      <c r="B31" s="168"/>
    </row>
    <row r="32" spans="1:2" ht="13.8">
      <c r="A32" s="175" t="s">
        <v>138</v>
      </c>
      <c r="B32" s="168"/>
    </row>
    <row r="33" spans="1:2" ht="13.8">
      <c r="A33" s="176" t="s">
        <v>70</v>
      </c>
      <c r="B33" s="170">
        <f>B22+B29+B30+B31+B32</f>
        <v>0</v>
      </c>
    </row>
    <row r="34" spans="1:2" ht="13.8">
      <c r="A34" s="177" t="s">
        <v>139</v>
      </c>
      <c r="B34" s="179">
        <f>B20+B33</f>
        <v>0</v>
      </c>
    </row>
    <row r="35" spans="1:2">
      <c r="B35" s="213"/>
    </row>
    <row r="36" spans="1:2" ht="13.8">
      <c r="A36" s="137" t="s">
        <v>140</v>
      </c>
      <c r="B36" s="157"/>
    </row>
    <row r="37" spans="1:2" ht="13.8">
      <c r="A37" s="64" t="s">
        <v>82</v>
      </c>
      <c r="B37" s="172">
        <f>0</f>
        <v>0</v>
      </c>
    </row>
    <row r="38" spans="1:2" ht="13.8">
      <c r="A38" s="166" t="s">
        <v>141</v>
      </c>
      <c r="B38" s="214"/>
    </row>
    <row r="39" spans="1:2" ht="13.8">
      <c r="A39" s="174" t="s">
        <v>291</v>
      </c>
      <c r="B39" s="215"/>
    </row>
    <row r="40" spans="1:2" ht="13.8">
      <c r="A40" s="174" t="s">
        <v>278</v>
      </c>
      <c r="B40" s="214"/>
    </row>
    <row r="41" spans="1:2" ht="13.8">
      <c r="A41" s="174" t="s">
        <v>279</v>
      </c>
      <c r="B41" s="214"/>
    </row>
    <row r="42" spans="1:2" ht="13.8">
      <c r="A42" s="174" t="s">
        <v>85</v>
      </c>
      <c r="B42" s="215"/>
    </row>
    <row r="43" spans="1:2" ht="13.8">
      <c r="A43" s="174" t="s">
        <v>74</v>
      </c>
      <c r="B43" s="214"/>
    </row>
    <row r="44" spans="1:2" ht="13.8">
      <c r="A44" s="174" t="s">
        <v>75</v>
      </c>
      <c r="B44" s="214"/>
    </row>
    <row r="45" spans="1:2" ht="13.8">
      <c r="A45" s="166" t="s">
        <v>95</v>
      </c>
      <c r="B45" s="172">
        <f>SUM(B39:B44)</f>
        <v>0</v>
      </c>
    </row>
    <row r="46" spans="1:2" ht="13.8">
      <c r="A46" s="64" t="s">
        <v>142</v>
      </c>
      <c r="B46" s="168"/>
    </row>
    <row r="47" spans="1:2" ht="13.8">
      <c r="A47" s="64" t="s">
        <v>143</v>
      </c>
      <c r="B47" s="168"/>
    </row>
    <row r="48" spans="1:2" ht="13.8">
      <c r="A48" s="175" t="s">
        <v>144</v>
      </c>
      <c r="B48" s="168"/>
    </row>
    <row r="49" spans="1:2" ht="13.8">
      <c r="A49" s="175" t="s">
        <v>145</v>
      </c>
      <c r="B49" s="168"/>
    </row>
    <row r="50" spans="1:2" ht="13.8">
      <c r="A50" s="175" t="s">
        <v>146</v>
      </c>
      <c r="B50" s="168"/>
    </row>
    <row r="51" spans="1:2" ht="13.8">
      <c r="A51" s="93" t="s">
        <v>147</v>
      </c>
      <c r="B51" s="155">
        <f>B37+B45+B46+B47+B48+B49+B50</f>
        <v>0</v>
      </c>
    </row>
    <row r="53" spans="1:2" ht="13.8">
      <c r="A53" s="126"/>
      <c r="B53" s="5"/>
    </row>
    <row r="54" spans="1:2" ht="13.8">
      <c r="A54" s="126" t="s">
        <v>46</v>
      </c>
      <c r="B54" s="5"/>
    </row>
    <row r="55" spans="1:2" ht="24" customHeight="1">
      <c r="A55" s="127" t="s">
        <v>325</v>
      </c>
      <c r="B55" s="5"/>
    </row>
    <row r="56" spans="1:2" ht="13.8">
      <c r="A56" s="127" t="s">
        <v>326</v>
      </c>
      <c r="B56" s="5"/>
    </row>
    <row r="57" spans="1:2" ht="13.8">
      <c r="A57" s="127" t="s">
        <v>327</v>
      </c>
      <c r="B57" s="5"/>
    </row>
    <row r="58" spans="1:2" ht="14.25" customHeight="1">
      <c r="A58" s="127" t="s">
        <v>148</v>
      </c>
      <c r="B58" s="5"/>
    </row>
    <row r="59" spans="1:2" ht="14.25" customHeight="1">
      <c r="A59" s="127" t="s">
        <v>149</v>
      </c>
      <c r="B59" s="5"/>
    </row>
    <row r="60" spans="1:2" ht="14.25" customHeight="1">
      <c r="A60" s="127" t="s">
        <v>150</v>
      </c>
      <c r="B60" s="5"/>
    </row>
    <row r="61" spans="1:2" ht="24" customHeight="1">
      <c r="A61" s="127" t="s">
        <v>151</v>
      </c>
      <c r="B61" s="5"/>
    </row>
    <row r="62" spans="1:2" ht="26.25" customHeight="1">
      <c r="A62" s="127" t="s">
        <v>328</v>
      </c>
      <c r="B62" s="5"/>
    </row>
    <row r="63" spans="1:2" ht="14.25" customHeight="1">
      <c r="A63" s="127" t="s">
        <v>329</v>
      </c>
      <c r="B63" s="5"/>
    </row>
    <row r="64" spans="1:2" ht="14.25" customHeight="1">
      <c r="A64" s="127" t="s">
        <v>274</v>
      </c>
      <c r="B64" s="5"/>
    </row>
    <row r="65" spans="1:2" ht="14.25" customHeight="1">
      <c r="A65" s="127" t="s">
        <v>152</v>
      </c>
      <c r="B65" s="5"/>
    </row>
    <row r="66" spans="1:2" ht="23.25" customHeight="1">
      <c r="A66" s="127" t="s">
        <v>153</v>
      </c>
      <c r="B66" s="5"/>
    </row>
    <row r="67" spans="1:2" ht="14.25" customHeight="1">
      <c r="A67" s="127" t="s">
        <v>154</v>
      </c>
      <c r="B67" s="5"/>
    </row>
    <row r="68" spans="1:2" ht="26.25" customHeight="1">
      <c r="A68" s="127" t="s">
        <v>155</v>
      </c>
      <c r="B68" s="5"/>
    </row>
    <row r="69" spans="1:2" ht="21.75" customHeight="1">
      <c r="A69" s="127" t="s">
        <v>330</v>
      </c>
      <c r="B69" s="5"/>
    </row>
    <row r="70" spans="1:2" ht="14.25" customHeight="1">
      <c r="A70" s="127" t="s">
        <v>331</v>
      </c>
      <c r="B70" s="5"/>
    </row>
    <row r="71" spans="1:2" ht="14.25" customHeight="1">
      <c r="A71" s="127" t="s">
        <v>273</v>
      </c>
      <c r="B71" s="5"/>
    </row>
    <row r="72" spans="1:2">
      <c r="B72" s="5"/>
    </row>
    <row r="73" spans="1:2" ht="13.8">
      <c r="A73" s="121" t="s">
        <v>94</v>
      </c>
      <c r="B73" s="5"/>
    </row>
    <row r="74" spans="1:2" ht="13.8">
      <c r="A74" s="216"/>
      <c r="B74" s="5"/>
    </row>
    <row r="75" spans="1:2" ht="13.8">
      <c r="A75" s="216"/>
      <c r="B75" s="5"/>
    </row>
    <row r="76" spans="1:2" ht="13.8">
      <c r="A76" s="216"/>
      <c r="B76" s="5"/>
    </row>
    <row r="77" spans="1:2" ht="13.8">
      <c r="A77" s="216"/>
      <c r="B77" s="5"/>
    </row>
    <row r="78" spans="1:2" ht="13.8">
      <c r="A78" s="216"/>
      <c r="B78" s="5"/>
    </row>
    <row r="79" spans="1:2" ht="13.8">
      <c r="A79" s="217"/>
      <c r="B79" s="5"/>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Roman,Normal"&amp;12&amp;A</oddHeader>
    <oddFooter>&amp;C&amp;"Times New Roman,Normal"&amp;12Page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IL77"/>
  <sheetViews>
    <sheetView topLeftCell="A49" workbookViewId="0">
      <selection activeCell="O86" sqref="O86"/>
    </sheetView>
  </sheetViews>
  <sheetFormatPr baseColWidth="10" defaultColWidth="9.44140625" defaultRowHeight="13.2"/>
  <cols>
    <col min="1" max="1" width="82" style="5" customWidth="1"/>
    <col min="2" max="2" width="34.109375" style="5" customWidth="1"/>
    <col min="3" max="3" width="7.88671875" style="5" customWidth="1"/>
    <col min="4" max="246" width="9.44140625" style="5"/>
  </cols>
  <sheetData>
    <row r="1" spans="1:245" ht="42" customHeight="1">
      <c r="A1" s="14" t="s">
        <v>332</v>
      </c>
      <c r="B1" s="14"/>
      <c r="C1" s="218"/>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spans="1:245" ht="17.25" customHeight="1">
      <c r="A2" s="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spans="1:245" ht="13.8">
      <c r="A3"/>
      <c r="B3" s="219"/>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pans="1:245" ht="13.8">
      <c r="A4" s="163" t="s">
        <v>108</v>
      </c>
      <c r="B4" s="163" t="s">
        <v>156</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pans="1:245" ht="13.8">
      <c r="A5" s="137" t="s">
        <v>157</v>
      </c>
      <c r="B5" s="138"/>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pans="1:245" ht="13.8">
      <c r="A6" s="164" t="s">
        <v>133</v>
      </c>
      <c r="B6" s="165"/>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ht="13.8">
      <c r="A7" s="166" t="s">
        <v>60</v>
      </c>
      <c r="B7" s="16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pans="1:245" ht="13.8">
      <c r="A8" s="144" t="s">
        <v>61</v>
      </c>
      <c r="B8" s="16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row>
    <row r="9" spans="1:245" ht="13.8">
      <c r="A9" s="144" t="s">
        <v>62</v>
      </c>
      <c r="B9" s="168"/>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row>
    <row r="10" spans="1:245" ht="13.8">
      <c r="A10" s="144" t="s">
        <v>63</v>
      </c>
      <c r="B10" s="168"/>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r="11" spans="1:245" ht="13.8">
      <c r="A11" s="144" t="s">
        <v>65</v>
      </c>
      <c r="B11" s="168"/>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r="12" spans="1:245" ht="13.8">
      <c r="A12" s="144" t="s">
        <v>66</v>
      </c>
      <c r="B12" s="168"/>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r="13" spans="1:245" ht="13.8">
      <c r="A13" s="144" t="s">
        <v>67</v>
      </c>
      <c r="B13" s="168"/>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r="14" spans="1:245" ht="13.8">
      <c r="A14" s="166" t="s">
        <v>68</v>
      </c>
      <c r="B14" s="167"/>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r="15" spans="1:245" ht="13.8">
      <c r="A15" s="144" t="s">
        <v>62</v>
      </c>
      <c r="B15" s="168"/>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r="16" spans="1:245" ht="13.8">
      <c r="A16" s="144" t="s">
        <v>63</v>
      </c>
      <c r="B16" s="168"/>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r="17" spans="1:245" ht="13.8">
      <c r="A17" s="144" t="s">
        <v>65</v>
      </c>
      <c r="B17" s="168"/>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r="18" spans="1:245" ht="13.8">
      <c r="A18" s="144" t="s">
        <v>66</v>
      </c>
      <c r="B18" s="16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r="19" spans="1:245" ht="13.8">
      <c r="A19" s="144" t="s">
        <v>69</v>
      </c>
      <c r="B19" s="168"/>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r="20" spans="1:245" ht="13.8">
      <c r="A20" s="169" t="s">
        <v>70</v>
      </c>
      <c r="B20" s="220">
        <f>SUM(B8:B19)</f>
        <v>0</v>
      </c>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r="21" spans="1:245" ht="13.8">
      <c r="A21" s="164" t="s">
        <v>71</v>
      </c>
      <c r="B21" s="17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r="22" spans="1:245" ht="13.8">
      <c r="A22" s="64" t="s">
        <v>134</v>
      </c>
      <c r="B22" s="172">
        <f>0</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r="23" spans="1:245" ht="13.8">
      <c r="A23" s="166" t="s">
        <v>135</v>
      </c>
      <c r="B23" s="17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pans="1:245" ht="13.8">
      <c r="A24" s="174" t="s">
        <v>278</v>
      </c>
      <c r="B24" s="173"/>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r="25" spans="1:245" ht="13.8">
      <c r="A25" s="174" t="s">
        <v>85</v>
      </c>
      <c r="B25" s="173"/>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ht="13.8">
      <c r="A26" s="174" t="s">
        <v>74</v>
      </c>
      <c r="B26" s="168"/>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ht="13.8">
      <c r="A27" s="174" t="s">
        <v>75</v>
      </c>
      <c r="B27" s="168"/>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ht="13.8">
      <c r="A28" s="174" t="s">
        <v>76</v>
      </c>
      <c r="B28" s="16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ht="13.8">
      <c r="A29" s="166" t="s">
        <v>77</v>
      </c>
      <c r="B29" s="172">
        <f>SUM(B24:B28)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ht="13.8">
      <c r="A30" s="166" t="s">
        <v>136</v>
      </c>
      <c r="B30" s="168"/>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ht="13.8">
      <c r="A31" s="175" t="s">
        <v>137</v>
      </c>
      <c r="B31" s="168"/>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pans="1:245" ht="13.8">
      <c r="A32" s="175" t="s">
        <v>138</v>
      </c>
      <c r="B32" s="168"/>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row r="33" spans="1:245" ht="17.25" customHeight="1">
      <c r="A33" s="176" t="s">
        <v>70</v>
      </c>
      <c r="B33" s="221">
        <f>B22+B29+B30+B31+B32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row>
    <row r="34" spans="1:245" ht="18" customHeight="1">
      <c r="A34" s="177" t="s">
        <v>158</v>
      </c>
      <c r="B34" s="154">
        <f>B20+B33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row>
    <row r="35" spans="1:245" ht="14.2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row>
    <row r="36" spans="1:245" ht="18" customHeight="1">
      <c r="A36" s="136" t="s">
        <v>159</v>
      </c>
      <c r="B36" s="222"/>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row>
    <row r="37" spans="1:245" ht="13.8">
      <c r="A37" s="64" t="s">
        <v>82</v>
      </c>
      <c r="B37" s="168">
        <f>0</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row>
    <row r="38" spans="1:245" ht="13.8">
      <c r="A38" s="166" t="s">
        <v>160</v>
      </c>
      <c r="B38" s="173"/>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row>
    <row r="39" spans="1:245" s="178" customFormat="1" ht="13.8">
      <c r="A39" s="174" t="s">
        <v>291</v>
      </c>
      <c r="B39" s="168"/>
    </row>
    <row r="40" spans="1:245" s="178" customFormat="1" ht="13.8">
      <c r="A40" s="174" t="s">
        <v>278</v>
      </c>
      <c r="B40" s="168"/>
    </row>
    <row r="41" spans="1:245" ht="13.8">
      <c r="A41" s="174" t="s">
        <v>279</v>
      </c>
      <c r="B41" s="168"/>
    </row>
    <row r="42" spans="1:245" ht="13.8">
      <c r="A42" s="174" t="s">
        <v>85</v>
      </c>
      <c r="B42" s="168"/>
    </row>
    <row r="43" spans="1:245" ht="13.8">
      <c r="A43" s="174" t="s">
        <v>74</v>
      </c>
      <c r="B43" s="168"/>
    </row>
    <row r="44" spans="1:245" ht="13.8">
      <c r="A44" s="174" t="s">
        <v>75</v>
      </c>
      <c r="B44" s="168"/>
    </row>
    <row r="45" spans="1:245" ht="13.8">
      <c r="A45" s="166" t="s">
        <v>95</v>
      </c>
      <c r="B45" s="168">
        <f>SUM(B39:B44)</f>
        <v>0</v>
      </c>
    </row>
    <row r="46" spans="1:245" ht="13.8">
      <c r="A46" s="64" t="s">
        <v>161</v>
      </c>
      <c r="B46" s="168"/>
    </row>
    <row r="47" spans="1:245" ht="13.8">
      <c r="A47" s="64" t="s">
        <v>162</v>
      </c>
      <c r="B47" s="168"/>
    </row>
    <row r="48" spans="1:245" ht="13.8">
      <c r="A48" s="175" t="s">
        <v>163</v>
      </c>
      <c r="B48" s="168"/>
    </row>
    <row r="49" spans="1:2" ht="13.8">
      <c r="A49" s="175" t="s">
        <v>164</v>
      </c>
      <c r="B49" s="168"/>
    </row>
    <row r="50" spans="1:2" ht="13.8">
      <c r="A50" s="175" t="s">
        <v>165</v>
      </c>
      <c r="B50" s="168"/>
    </row>
    <row r="51" spans="1:2" ht="13.8">
      <c r="A51" s="93" t="s">
        <v>90</v>
      </c>
      <c r="B51" s="155">
        <f>B37+B45+B46+B47+B48+B49+B50</f>
        <v>0</v>
      </c>
    </row>
    <row r="52" spans="1:2" ht="3.75" customHeight="1">
      <c r="A52"/>
      <c r="B52"/>
    </row>
    <row r="53" spans="1:2" ht="13.8">
      <c r="A53" s="126"/>
      <c r="B53"/>
    </row>
    <row r="54" spans="1:2" ht="13.8">
      <c r="A54" s="126" t="s">
        <v>46</v>
      </c>
      <c r="B54"/>
    </row>
    <row r="55" spans="1:2" ht="13.65" customHeight="1">
      <c r="A55" s="454" t="s">
        <v>325</v>
      </c>
      <c r="B55" s="454"/>
    </row>
    <row r="56" spans="1:2" ht="13.5" customHeight="1">
      <c r="A56" s="7" t="s">
        <v>326</v>
      </c>
      <c r="B56" s="127"/>
    </row>
    <row r="57" spans="1:2" ht="11.25" customHeight="1">
      <c r="A57" s="7" t="s">
        <v>327</v>
      </c>
      <c r="B57" s="127"/>
    </row>
    <row r="58" spans="1:2" ht="26.1" customHeight="1">
      <c r="A58" s="454" t="s">
        <v>166</v>
      </c>
      <c r="B58" s="454"/>
    </row>
    <row r="59" spans="1:2" ht="13.65" customHeight="1">
      <c r="A59" s="454" t="s">
        <v>167</v>
      </c>
      <c r="B59" s="454"/>
    </row>
    <row r="60" spans="1:2" ht="13.65" customHeight="1">
      <c r="A60" s="454" t="s">
        <v>168</v>
      </c>
      <c r="B60" s="454"/>
    </row>
    <row r="61" spans="1:2" ht="26.1" customHeight="1">
      <c r="A61" s="454" t="s">
        <v>271</v>
      </c>
      <c r="B61" s="454"/>
    </row>
    <row r="62" spans="1:2" ht="26.1" customHeight="1">
      <c r="A62" s="454" t="s">
        <v>333</v>
      </c>
      <c r="B62" s="454"/>
    </row>
    <row r="63" spans="1:2" ht="26.1" customHeight="1">
      <c r="A63" s="454" t="s">
        <v>334</v>
      </c>
      <c r="B63" s="454"/>
    </row>
    <row r="64" spans="1:2" ht="13.65" customHeight="1">
      <c r="A64" s="454" t="s">
        <v>169</v>
      </c>
      <c r="B64" s="454"/>
    </row>
    <row r="65" spans="1:2" ht="13.65" customHeight="1">
      <c r="A65" s="454" t="s">
        <v>170</v>
      </c>
      <c r="B65" s="454"/>
    </row>
    <row r="66" spans="1:2" ht="13.65" customHeight="1">
      <c r="A66" s="454" t="s">
        <v>171</v>
      </c>
      <c r="B66" s="454"/>
    </row>
    <row r="67" spans="1:2" ht="26.1" customHeight="1">
      <c r="A67" s="454" t="s">
        <v>272</v>
      </c>
      <c r="B67" s="454"/>
    </row>
    <row r="68" spans="1:2" ht="26.1" customHeight="1">
      <c r="A68" s="454" t="s">
        <v>335</v>
      </c>
      <c r="B68" s="454"/>
    </row>
    <row r="69" spans="1:2" ht="26.1" customHeight="1">
      <c r="A69" s="454" t="s">
        <v>336</v>
      </c>
      <c r="B69" s="454"/>
    </row>
    <row r="70" spans="1:2">
      <c r="A70"/>
      <c r="B70"/>
    </row>
    <row r="71" spans="1:2" ht="13.8">
      <c r="A71" s="180" t="s">
        <v>94</v>
      </c>
      <c r="B71" s="210"/>
    </row>
    <row r="72" spans="1:2">
      <c r="A72" s="484"/>
      <c r="B72" s="484"/>
    </row>
    <row r="73" spans="1:2">
      <c r="A73" s="484"/>
      <c r="B73" s="484"/>
    </row>
    <row r="74" spans="1:2">
      <c r="A74" s="484"/>
      <c r="B74" s="484"/>
    </row>
    <row r="75" spans="1:2">
      <c r="A75" s="484"/>
      <c r="B75" s="484"/>
    </row>
    <row r="76" spans="1:2">
      <c r="A76" s="484"/>
      <c r="B76" s="484"/>
    </row>
    <row r="77" spans="1:2">
      <c r="A77" s="484"/>
      <c r="B77" s="484"/>
    </row>
  </sheetData>
  <sheetProtection selectLockedCells="1" selectUnlockedCells="1"/>
  <mergeCells count="14">
    <mergeCell ref="A62:B62"/>
    <mergeCell ref="A69:B69"/>
    <mergeCell ref="A72:B77"/>
    <mergeCell ref="A63:B63"/>
    <mergeCell ref="A64:B64"/>
    <mergeCell ref="A65:B65"/>
    <mergeCell ref="A66:B66"/>
    <mergeCell ref="A67:B67"/>
    <mergeCell ref="A68:B68"/>
    <mergeCell ref="A55:B55"/>
    <mergeCell ref="A58:B58"/>
    <mergeCell ref="A59:B59"/>
    <mergeCell ref="A60:B60"/>
    <mergeCell ref="A61:B61"/>
  </mergeCells>
  <pageMargins left="0.70833333333333337" right="0.70833333333333337" top="0.39374999999999999" bottom="0.35416666666666669" header="0.51180555555555551" footer="0.51180555555555551"/>
  <pageSetup paperSize="9" scale="4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62</vt:i4>
      </vt:variant>
    </vt:vector>
  </HeadingPairs>
  <TitlesOfParts>
    <vt:vector size="75" baseType="lpstr">
      <vt:lpstr> Mode d'emploi</vt:lpstr>
      <vt:lpstr>1. Identification-Actualisation</vt:lpstr>
      <vt:lpstr>2. Approvisionnements</vt:lpstr>
      <vt:lpstr>3. Bilan 2024-2025</vt:lpstr>
      <vt:lpstr>4. Bilan hiver 2024-2025</vt:lpstr>
      <vt:lpstr>5. Recours complementaires</vt:lpstr>
      <vt:lpstr>6. Prév. année moy. 2025-2026</vt:lpstr>
      <vt:lpstr>7. Prev. hiver moyen 2025-2026</vt:lpstr>
      <vt:lpstr>8. Prev. hiver 2% 2025-2026</vt:lpstr>
      <vt:lpstr>9. Prev. pointe 2% 2025-2026</vt:lpstr>
      <vt:lpstr>10. PEG</vt:lpstr>
      <vt:lpstr>11.GNL Porté ou voie maritime</vt:lpstr>
      <vt:lpstr>12. Contrats d'achat biométhane</vt:lpstr>
      <vt:lpstr>'4. Bilan hiver 2024-2025'!__xlnm_Print_Area</vt:lpstr>
      <vt:lpstr>'5. Recours complementaires'!__xlnm_Print_Area</vt:lpstr>
      <vt:lpstr>'8. Prev. hiver 2% 2025-2026'!__xlnm_Print_Area</vt:lpstr>
      <vt:lpstr>'9. Prev. pointe 2% 2025-2026'!__xlnm_Print_Area</vt:lpstr>
      <vt:lpstr>'4. Bilan hiver 2024-2025'!__xlnm_Print_Area_0</vt:lpstr>
      <vt:lpstr>'5. Recours complementaires'!__xlnm_Print_Area_0</vt:lpstr>
      <vt:lpstr>'8. Prev. hiver 2% 2025-2026'!__xlnm_Print_Area_0</vt:lpstr>
      <vt:lpstr>'9. Prev. pointe 2% 2025-2026'!__xlnm_Print_Area_0</vt:lpstr>
      <vt:lpstr>'4. Bilan hiver 2024-2025'!__xlnm_Print_Area_0_0</vt:lpstr>
      <vt:lpstr>'5. Recours complementaires'!__xlnm_Print_Area_0_0</vt:lpstr>
      <vt:lpstr>'8. Prev. hiver 2% 2025-2026'!__xlnm_Print_Area_0_0</vt:lpstr>
      <vt:lpstr>'9. Prev. pointe 2% 2025-2026'!__xlnm_Print_Area_0_0</vt:lpstr>
      <vt:lpstr>'4. Bilan hiver 2024-2025'!__xlnm_Print_Area_0_0_0</vt:lpstr>
      <vt:lpstr>'5. Recours complementaires'!__xlnm_Print_Area_0_0_0</vt:lpstr>
      <vt:lpstr>'8. Prev. hiver 2% 2025-2026'!__xlnm_Print_Area_0_0_0</vt:lpstr>
      <vt:lpstr>'9. Prev. pointe 2% 2025-2026'!__xlnm_Print_Area_0_0_0</vt:lpstr>
      <vt:lpstr>'4. Bilan hiver 2024-2025'!__xlnm_Print_Area_0_0_0_0</vt:lpstr>
      <vt:lpstr>'5. Recours complementaires'!__xlnm_Print_Area_0_0_0_0</vt:lpstr>
      <vt:lpstr>'8. Prev. hiver 2% 2025-2026'!__xlnm_Print_Area_0_0_0_0</vt:lpstr>
      <vt:lpstr>'9. Prev. pointe 2% 2025-2026'!__xlnm_Print_Area_0_0_0_0</vt:lpstr>
      <vt:lpstr>'4. Bilan hiver 2024-2025'!__xlnm_Print_Area_0_0_0_0_0</vt:lpstr>
      <vt:lpstr>'5. Recours complementaires'!__xlnm_Print_Area_0_0_0_0_0</vt:lpstr>
      <vt:lpstr>'8. Prev. hiver 2% 2025-2026'!__xlnm_Print_Area_0_0_0_0_0</vt:lpstr>
      <vt:lpstr>'9. Prev. pointe 2% 2025-2026'!__xlnm_Print_Area_0_0_0_0_0</vt:lpstr>
      <vt:lpstr>'4. Bilan hiver 2024-2025'!__xlnm_Print_Area_0_0_0_0_0_0</vt:lpstr>
      <vt:lpstr>'5. Recours complementaires'!__xlnm_Print_Area_0_0_0_0_0_0</vt:lpstr>
      <vt:lpstr>'8. Prev. hiver 2% 2025-2026'!__xlnm_Print_Area_0_0_0_0_0_0</vt:lpstr>
      <vt:lpstr>'9. Prev. pointe 2% 2025-2026'!__xlnm_Print_Area_0_0_0_0_0_0</vt:lpstr>
      <vt:lpstr>'4. Bilan hiver 2024-2025'!__xlnm_Print_Area_0_0_0_0_0_0_0</vt:lpstr>
      <vt:lpstr>'5. Recours complementaires'!__xlnm_Print_Area_0_0_0_0_0_0_0</vt:lpstr>
      <vt:lpstr>'8. Prev. hiver 2% 2025-2026'!__xlnm_Print_Area_0_0_0_0_0_0_0</vt:lpstr>
      <vt:lpstr>'9. Prev. pointe 2% 2025-2026'!__xlnm_Print_Area_0_0_0_0_0_0_0</vt:lpstr>
      <vt:lpstr>'4. Bilan hiver 2024-2025'!__xlnm_Print_Area_0_0_0_0_0_0_0_0</vt:lpstr>
      <vt:lpstr>'5. Recours complementaires'!__xlnm_Print_Area_0_0_0_0_0_0_0_0</vt:lpstr>
      <vt:lpstr>'8. Prev. hiver 2% 2025-2026'!__xlnm_Print_Area_0_0_0_0_0_0_0_0</vt:lpstr>
      <vt:lpstr>'9. Prev. pointe 2% 2025-2026'!__xlnm_Print_Area_0_0_0_0_0_0_0_0</vt:lpstr>
      <vt:lpstr>'4. Bilan hiver 2024-2025'!__xlnm_Print_Area_0_0_0_0_0_0_0_0_0</vt:lpstr>
      <vt:lpstr>'5. Recours complementaires'!__xlnm_Print_Area_0_0_0_0_0_0_0_0_0</vt:lpstr>
      <vt:lpstr>'8. Prev. hiver 2% 2025-2026'!__xlnm_Print_Area_0_0_0_0_0_0_0_0_0</vt:lpstr>
      <vt:lpstr>'9. Prev. pointe 2% 2025-2026'!__xlnm_Print_Area_0_0_0_0_0_0_0_0_0</vt:lpstr>
      <vt:lpstr>'4. Bilan hiver 2024-2025'!__xlnm_Print_Area_0_0_0_0_0_0_0_0_0_0</vt:lpstr>
      <vt:lpstr>'5. Recours complementaires'!__xlnm_Print_Area_0_0_0_0_0_0_0_0_0_0</vt:lpstr>
      <vt:lpstr>'8. Prev. hiver 2% 2025-2026'!__xlnm_Print_Area_0_0_0_0_0_0_0_0_0_0</vt:lpstr>
      <vt:lpstr>'9. Prev. pointe 2% 2025-2026'!__xlnm_Print_Area_0_0_0_0_0_0_0_0_0_0</vt:lpstr>
      <vt:lpstr>'4. Bilan hiver 2024-2025'!__xlnm_Print_Area_0_0_0_0_0_0_0_0_0_0_0</vt:lpstr>
      <vt:lpstr>'5. Recours complementaires'!__xlnm_Print_Area_0_0_0_0_0_0_0_0_0_0_0</vt:lpstr>
      <vt:lpstr>'8. Prev. hiver 2% 2025-2026'!__xlnm_Print_Area_0_0_0_0_0_0_0_0_0_0_0</vt:lpstr>
      <vt:lpstr>'9. Prev. pointe 2% 2025-2026'!__xlnm_Print_Area_0_0_0_0_0_0_0_0_0_0_0</vt:lpstr>
      <vt:lpstr>'4. Bilan hiver 2024-2025'!Z_0726E21B_0AAC_4C62_9427_B5C2226C4B92__wvu_PrintArea</vt:lpstr>
      <vt:lpstr>'5. Recours complementaires'!Z_0726E21B_0AAC_4C62_9427_B5C2226C4B92__wvu_PrintArea</vt:lpstr>
      <vt:lpstr>'8. Prev. hiver 2% 2025-2026'!Z_0726E21B_0AAC_4C62_9427_B5C2226C4B92__wvu_PrintArea</vt:lpstr>
      <vt:lpstr>'9. Prev. pointe 2% 2025-2026'!Z_0726E21B_0AAC_4C62_9427_B5C2226C4B92__wvu_PrintArea</vt:lpstr>
      <vt:lpstr>'4. Bilan hiver 2024-2025'!Z_0EFED39E_A1A1_4134_BFD2_8B70BDAF2458__wvu_PrintArea</vt:lpstr>
      <vt:lpstr>'5. Recours complementaires'!Z_0EFED39E_A1A1_4134_BFD2_8B70BDAF2458__wvu_PrintArea</vt:lpstr>
      <vt:lpstr>'8. Prev. hiver 2% 2025-2026'!Z_0EFED39E_A1A1_4134_BFD2_8B70BDAF2458__wvu_PrintArea</vt:lpstr>
      <vt:lpstr>'9. Prev. pointe 2% 2025-2026'!Z_0EFED39E_A1A1_4134_BFD2_8B70BDAF2458__wvu_PrintArea</vt:lpstr>
      <vt:lpstr>'2. Approvisionnements'!Zone_d_impression</vt:lpstr>
      <vt:lpstr>'4. Bilan hiver 2024-2025'!Zone_d_impression</vt:lpstr>
      <vt:lpstr>'5. Recours complementaires'!Zone_d_impression</vt:lpstr>
      <vt:lpstr>'6. Prév. année moy. 2025-2026'!Zone_d_impression</vt:lpstr>
      <vt:lpstr>'8. Prev. hiver 2% 2025-2026'!Zone_d_impression</vt:lpstr>
      <vt:lpstr>'9. Prev. pointe 2% 2025-2026'!Zone_d_impression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pellicier blandine</dc:creator>
  <cp:keywords/>
  <dc:description/>
  <cp:lastModifiedBy>RIEZ Mathilde</cp:lastModifiedBy>
  <cp:revision>3</cp:revision>
  <cp:lastPrinted>2021-04-06T11:55:04Z</cp:lastPrinted>
  <dcterms:created xsi:type="dcterms:W3CDTF">2020-04-08T12:05:18Z</dcterms:created>
  <dcterms:modified xsi:type="dcterms:W3CDTF">2025-03-31T07:51:49Z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paris 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