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313"/>
  <workbookPr/>
  <mc:AlternateContent xmlns:mc="http://schemas.openxmlformats.org/markup-compatibility/2006">
    <mc:Choice Requires="x15">
      <x15ac:absPath xmlns:x15ac="http://schemas.microsoft.com/office/spreadsheetml/2010/11/ac" url="/Users/luciansimac/Downloads/"/>
    </mc:Choice>
  </mc:AlternateContent>
  <xr:revisionPtr revIDLastSave="0" documentId="8_{B18D3B93-428A-3040-B7F7-17B28E6927A4}" xr6:coauthVersionLast="47" xr6:coauthVersionMax="47" xr10:uidLastSave="{00000000-0000-0000-0000-000000000000}"/>
  <bookViews>
    <workbookView xWindow="13100" yWindow="500" windowWidth="31700" windowHeight="23000"/>
  </bookViews>
  <sheets>
    <sheet name="Tranz_conc" sheetId="2"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2" i="2" l="1"/>
  <c r="F13" i="2"/>
  <c r="F14" i="2"/>
  <c r="E15" i="2"/>
  <c r="F15" i="2"/>
  <c r="G15" i="2"/>
  <c r="F17" i="2"/>
  <c r="F18" i="2"/>
  <c r="E19" i="2"/>
  <c r="F19" i="2"/>
  <c r="G19" i="2"/>
  <c r="G78" i="2"/>
  <c r="B20" i="2"/>
  <c r="F21" i="2"/>
  <c r="F22" i="2"/>
  <c r="E23" i="2"/>
  <c r="F23" i="2"/>
  <c r="G23" i="2"/>
  <c r="F25" i="2"/>
  <c r="F26" i="2"/>
  <c r="E27" i="2"/>
  <c r="F27" i="2"/>
  <c r="G27" i="2"/>
  <c r="F29" i="2"/>
  <c r="F30" i="2"/>
  <c r="E31" i="2"/>
  <c r="F31" i="2"/>
  <c r="G31" i="2"/>
  <c r="F33" i="2"/>
  <c r="F34" i="2"/>
  <c r="E35" i="2"/>
  <c r="F35" i="2"/>
  <c r="G35" i="2"/>
  <c r="F37" i="2"/>
  <c r="F38" i="2"/>
  <c r="E39" i="2"/>
  <c r="F39" i="2"/>
  <c r="G39" i="2"/>
  <c r="F41" i="2"/>
  <c r="F42" i="2"/>
  <c r="E43" i="2"/>
  <c r="F43" i="2"/>
  <c r="G43" i="2"/>
  <c r="F45" i="2"/>
  <c r="F46" i="2"/>
  <c r="E47" i="2"/>
  <c r="F47" i="2"/>
  <c r="G47" i="2"/>
  <c r="F49" i="2"/>
  <c r="F50" i="2"/>
  <c r="T50" i="2"/>
  <c r="E51" i="2"/>
  <c r="G51" i="2"/>
  <c r="T51" i="2"/>
  <c r="T52" i="2"/>
  <c r="F53" i="2"/>
  <c r="T53" i="2"/>
  <c r="F54" i="2"/>
  <c r="T54" i="2"/>
  <c r="E55" i="2"/>
  <c r="F55" i="2"/>
  <c r="G55" i="2"/>
  <c r="T55" i="2"/>
  <c r="T56" i="2"/>
  <c r="F57" i="2"/>
  <c r="T57" i="2"/>
  <c r="F58" i="2"/>
  <c r="T58" i="2"/>
  <c r="E59" i="2"/>
  <c r="F59" i="2"/>
  <c r="G59" i="2"/>
  <c r="T59" i="2"/>
  <c r="S60" i="2"/>
  <c r="U60" i="2"/>
  <c r="T60" i="2"/>
  <c r="F61" i="2"/>
  <c r="F62" i="2"/>
  <c r="E63" i="2"/>
  <c r="F63" i="2"/>
  <c r="G63" i="2"/>
  <c r="F65" i="2"/>
  <c r="F66" i="2"/>
  <c r="E67" i="2"/>
  <c r="F67" i="2"/>
  <c r="G67" i="2"/>
  <c r="F69" i="2"/>
  <c r="F70" i="2"/>
  <c r="E71" i="2"/>
  <c r="F71" i="2"/>
  <c r="G71" i="2"/>
  <c r="F72" i="2"/>
  <c r="F73" i="2"/>
  <c r="F74" i="2"/>
  <c r="F75" i="2"/>
  <c r="F76" i="2"/>
  <c r="F77" i="2"/>
  <c r="E79" i="2"/>
  <c r="F79" i="2"/>
  <c r="F80" i="2"/>
  <c r="E81" i="2"/>
  <c r="F81" i="2"/>
  <c r="G81" i="2"/>
  <c r="F82" i="2"/>
  <c r="F83" i="2"/>
  <c r="E84" i="2"/>
  <c r="F84" i="2"/>
  <c r="G84" i="2"/>
  <c r="E85" i="2"/>
  <c r="F85" i="2"/>
  <c r="F87" i="2"/>
  <c r="F88" i="2"/>
  <c r="E89" i="2"/>
  <c r="F89" i="2"/>
  <c r="G89" i="2"/>
  <c r="F91" i="2"/>
  <c r="F92" i="2"/>
  <c r="E93" i="2"/>
  <c r="F93" i="2"/>
  <c r="G93" i="2"/>
  <c r="F95" i="2"/>
  <c r="F96" i="2"/>
  <c r="E97" i="2"/>
  <c r="F97" i="2"/>
  <c r="G97" i="2"/>
  <c r="F99" i="2"/>
  <c r="F100" i="2"/>
  <c r="E101" i="2"/>
  <c r="F101" i="2"/>
  <c r="G101" i="2"/>
  <c r="F103" i="2"/>
  <c r="F104" i="2"/>
  <c r="E105" i="2"/>
  <c r="F105" i="2"/>
  <c r="G105" i="2"/>
  <c r="F107" i="2"/>
  <c r="F108" i="2"/>
  <c r="E109" i="2"/>
  <c r="F109" i="2"/>
  <c r="G109" i="2"/>
  <c r="F111" i="2"/>
  <c r="F112" i="2"/>
  <c r="E113" i="2"/>
  <c r="F113" i="2"/>
  <c r="G113" i="2"/>
  <c r="F115" i="2"/>
  <c r="F116" i="2"/>
  <c r="E117" i="2"/>
  <c r="F117" i="2"/>
  <c r="G117" i="2"/>
  <c r="F119" i="2"/>
  <c r="F120" i="2"/>
  <c r="E121" i="2"/>
  <c r="F121" i="2"/>
  <c r="G121" i="2"/>
  <c r="F123" i="2"/>
  <c r="F124" i="2"/>
  <c r="E125" i="2"/>
  <c r="F125" i="2"/>
  <c r="G125" i="2"/>
  <c r="F127" i="2"/>
  <c r="F128" i="2"/>
  <c r="E129" i="2"/>
  <c r="F129" i="2"/>
  <c r="G129" i="2"/>
  <c r="F131" i="2"/>
  <c r="F132" i="2"/>
  <c r="E133" i="2"/>
  <c r="F133" i="2"/>
  <c r="G133" i="2"/>
  <c r="F135" i="2"/>
  <c r="F136" i="2"/>
  <c r="E137" i="2"/>
  <c r="F137" i="2"/>
  <c r="G137" i="2"/>
  <c r="F139" i="2"/>
  <c r="F140" i="2"/>
  <c r="E141" i="2"/>
  <c r="F141" i="2"/>
  <c r="G141" i="2"/>
  <c r="F143" i="2"/>
  <c r="F144" i="2"/>
  <c r="E145" i="2"/>
  <c r="F145" i="2"/>
  <c r="G145" i="2"/>
  <c r="F147" i="2"/>
  <c r="F148" i="2"/>
  <c r="E149" i="2"/>
  <c r="F149" i="2"/>
  <c r="G149" i="2"/>
  <c r="F151" i="2"/>
  <c r="F152" i="2"/>
  <c r="E153" i="2"/>
  <c r="F153" i="2"/>
  <c r="G153" i="2"/>
  <c r="F155" i="2"/>
  <c r="F156" i="2"/>
  <c r="E157" i="2"/>
  <c r="F157" i="2"/>
  <c r="G157" i="2"/>
  <c r="F159" i="2"/>
  <c r="F160" i="2"/>
  <c r="E161" i="2"/>
  <c r="F161" i="2"/>
  <c r="G161" i="2"/>
  <c r="F163" i="2"/>
  <c r="F164" i="2"/>
  <c r="E165" i="2"/>
  <c r="F165" i="2"/>
  <c r="G165" i="2"/>
  <c r="F167" i="2"/>
  <c r="F168" i="2"/>
  <c r="E169" i="2"/>
  <c r="F169" i="2"/>
  <c r="G169" i="2"/>
  <c r="F171" i="2"/>
  <c r="F172" i="2"/>
  <c r="E173" i="2"/>
  <c r="F173" i="2"/>
  <c r="G173" i="2"/>
  <c r="F174" i="2"/>
  <c r="F175" i="2"/>
  <c r="G85" i="2"/>
  <c r="G79" i="2"/>
  <c r="G176" i="2"/>
  <c r="E176" i="2"/>
  <c r="F176" i="2"/>
  <c r="F51" i="2"/>
  <c r="E78" i="2"/>
  <c r="F78" i="2"/>
</calcChain>
</file>

<file path=xl/sharedStrings.xml><?xml version="1.0" encoding="utf-8"?>
<sst xmlns="http://schemas.openxmlformats.org/spreadsheetml/2006/main" count="354" uniqueCount="183">
  <si>
    <t>ANRE — DGMI — Monitoring Directorate, REMIT</t>
  </si>
  <si>
    <t>For the correct completion of the layout, please read the enclosed notes carefully!</t>
  </si>
  <si>
    <t>Annex A1-I</t>
  </si>
  <si>
    <t>Wholesale electricity market transactions</t>
  </si>
  <si>
    <t xml:space="preserve">Default supplier name: </t>
  </si>
  <si>
    <t xml:space="preserve">Supplier name: </t>
  </si>
  <si>
    <t>month:</t>
  </si>
  <si>
    <t>numerical only</t>
  </si>
  <si>
    <t>year:</t>
  </si>
  <si>
    <t>Poz, poz.</t>
  </si>
  <si>
    <r>
      <rPr>
        <b/>
        <sz val="10"/>
        <rFont val="Times New Roman"/>
        <family val="1"/>
      </rPr>
      <t xml:space="preserve">Contract Name/Contract Partner </t>
    </r>
    <r>
      <rPr>
        <b/>
        <vertAlign val="superscript"/>
        <sz val="14"/>
        <rFont val="Times New Roman"/>
        <family val="1"/>
      </rPr>
      <t>1)</t>
    </r>
  </si>
  <si>
    <r>
      <rPr>
        <b/>
        <sz val="10"/>
        <rFont val="Times New Roman"/>
        <family val="1"/>
      </rPr>
      <t>Quantity</t>
    </r>
    <r>
      <rPr>
        <b/>
        <vertAlign val="superscript"/>
        <sz val="14"/>
        <rFont val="Times New Roman"/>
        <family val="1"/>
      </rPr>
      <t>2)</t>
    </r>
    <r>
      <rPr>
        <b/>
        <sz val="10"/>
        <rFont val="Times New Roman"/>
        <family val="1"/>
      </rPr>
      <t xml:space="preserve"> MWh</t>
    </r>
  </si>
  <si>
    <t>Average price lei/MWh</t>
  </si>
  <si>
    <r>
      <rPr>
        <b/>
        <sz val="10"/>
        <rFont val="Times New Roman"/>
        <family val="1"/>
      </rPr>
      <t xml:space="preserve">Total value lei </t>
    </r>
    <r>
      <rPr>
        <b/>
        <vertAlign val="superscript"/>
        <sz val="10"/>
        <rFont val="Times New Roman"/>
        <family val="1"/>
      </rPr>
      <t xml:space="preserve"> </t>
    </r>
  </si>
  <si>
    <r>
      <rPr>
        <b/>
        <sz val="10"/>
        <rFont val="Times New Roman"/>
        <family val="1"/>
      </rPr>
      <t>Characterisation of contracts</t>
    </r>
    <r>
      <rPr>
        <b/>
        <vertAlign val="superscript"/>
        <sz val="14"/>
        <rFont val="Times New Roman"/>
        <family val="1"/>
      </rPr>
      <t>3)</t>
    </r>
  </si>
  <si>
    <r>
      <rPr>
        <b/>
        <sz val="10"/>
        <rFont val="Times New Roman"/>
        <family val="1"/>
      </rPr>
      <t>Contract Number</t>
    </r>
    <r>
      <rPr>
        <b/>
        <vertAlign val="superscript"/>
        <sz val="10"/>
        <rFont val="Times New Roman"/>
        <family val="1"/>
      </rPr>
      <t xml:space="preserve"> </t>
    </r>
    <r>
      <rPr>
        <b/>
        <vertAlign val="superscript"/>
        <sz val="14"/>
        <rFont val="Times New Roman"/>
        <family val="1"/>
      </rPr>
      <t>4)</t>
    </r>
  </si>
  <si>
    <r>
      <rPr>
        <b/>
        <sz val="10"/>
        <rFont val="Times New Roman"/>
        <family val="1"/>
      </rPr>
      <t xml:space="preserve">Date of entry into force of Contract </t>
    </r>
    <r>
      <rPr>
        <b/>
        <vertAlign val="superscript"/>
        <sz val="14"/>
        <rFont val="Times New Roman"/>
        <family val="1"/>
      </rPr>
      <t>4)</t>
    </r>
    <r>
      <rPr>
        <b/>
        <sz val="10"/>
        <rFont val="Times New Roman"/>
        <family val="1"/>
      </rPr>
      <t xml:space="preserve"> (dd/lmm/yyyy)</t>
    </r>
  </si>
  <si>
    <r>
      <rPr>
        <b/>
        <sz val="10"/>
        <rFont val="Times New Roman"/>
        <family val="1"/>
      </rPr>
      <t>Expiry date of validity Contract</t>
    </r>
    <r>
      <rPr>
        <b/>
        <vertAlign val="superscript"/>
        <sz val="10"/>
        <rFont val="Times New Roman"/>
        <family val="1"/>
      </rPr>
      <t xml:space="preserve"> </t>
    </r>
    <r>
      <rPr>
        <b/>
        <vertAlign val="superscript"/>
        <sz val="14"/>
        <rFont val="Times New Roman"/>
        <family val="1"/>
      </rPr>
      <t>4)</t>
    </r>
    <r>
      <rPr>
        <b/>
        <vertAlign val="superscript"/>
        <sz val="10"/>
        <rFont val="Times New Roman"/>
        <family val="1"/>
      </rPr>
      <t xml:space="preserve"> </t>
    </r>
    <r>
      <rPr>
        <b/>
        <sz val="10"/>
        <rFont val="Times New Roman"/>
        <family val="1"/>
      </rPr>
      <t xml:space="preserve"> (dd/lmm/yyyy)</t>
    </r>
  </si>
  <si>
    <r>
      <rPr>
        <b/>
        <sz val="10"/>
        <rFont val="Times New Roman"/>
        <family val="1"/>
      </rPr>
      <t>Concluded as EA/Aggregator (YES/NO)</t>
    </r>
    <r>
      <rPr>
        <b/>
        <vertAlign val="superscript"/>
        <sz val="14"/>
        <rFont val="Times New Roman"/>
        <family val="1"/>
      </rPr>
      <t>5)</t>
    </r>
  </si>
  <si>
    <t>Observations</t>
  </si>
  <si>
    <t>NOTES</t>
  </si>
  <si>
    <t>All transactions are reported in ORE RO</t>
  </si>
  <si>
    <r>
      <rPr>
        <b/>
        <sz val="10"/>
        <rFont val="Times New Roman"/>
        <family val="1"/>
      </rPr>
      <t>A</t>
    </r>
    <r>
      <rPr>
        <b/>
        <vertAlign val="superscript"/>
        <sz val="14"/>
        <rFont val="Times New Roman"/>
        <family val="1"/>
      </rPr>
      <t>6)</t>
    </r>
  </si>
  <si>
    <t>Negotiated purchase contracts from manufacturers</t>
  </si>
  <si>
    <r>
      <rPr>
        <b/>
        <sz val="9"/>
        <rFont val="Arial"/>
        <family val="2"/>
      </rPr>
      <t xml:space="preserve">If the supplier owns its own production capacities and trades the electricity produced in these capacities on PCE-esre-CV or buys energy from another supplier that owns its own trading capacities on PCE-esre-CV, the data related to the respective monthly transactions will be filled in in the table below NOTE </t>
    </r>
    <r>
      <rPr>
        <b/>
        <i/>
        <sz val="9"/>
        <rFont val="Arial"/>
        <family val="2"/>
      </rPr>
      <t>(Transactions carried out on PCE-esre-CV</t>
    </r>
    <r>
      <rPr>
        <b/>
        <sz val="9"/>
        <rFont val="Arial"/>
        <family val="2"/>
      </rPr>
      <t>). For these transactions, the name of the contractual partner will be written individually.</t>
    </r>
  </si>
  <si>
    <t>P 1</t>
  </si>
  <si>
    <t>...</t>
  </si>
  <si>
    <t>P n</t>
  </si>
  <si>
    <t xml:space="preserve">TOTAL </t>
  </si>
  <si>
    <t>1)</t>
  </si>
  <si>
    <t>The name of each contractual partner will be selected exclusively from the drop down list attached to each cell and not by Copy/Paste operation or by individual writing. If there is a contractual partner that is not on the drop-down list, please request its introduction to the Electric Energy Market Monitoring Service, REMIT (contact data tel 021 303 38 16; email rradulescu@anre.ro/ espanu@anre.ro ); In the case of sales/purchase contracts concluded with non-dispatcherable producers on centralised markets, the contracts will not be detailed on each contractual partner, but will be selected from the list “Product non-dispatchable”</t>
  </si>
  <si>
    <r>
      <rPr>
        <b/>
        <sz val="10"/>
        <rFont val="Times New Roman"/>
        <family val="1"/>
      </rPr>
      <t>B</t>
    </r>
    <r>
      <rPr>
        <b/>
        <vertAlign val="superscript"/>
        <sz val="14"/>
        <rFont val="Times New Roman"/>
        <family val="1"/>
      </rPr>
      <t>6)</t>
    </r>
  </si>
  <si>
    <t>Negotiated purchase contracts from suppliers</t>
  </si>
  <si>
    <t>F 1</t>
  </si>
  <si>
    <t>F n</t>
  </si>
  <si>
    <t>2)</t>
  </si>
  <si>
    <t>In the case of sales/purchase contracts concluded on centralised markets with non-dispatchable producers, the data will be added together for all these producers, and from the list of contractual partners will be selected “Prod. non-dispatcherable”</t>
  </si>
  <si>
    <r>
      <rPr>
        <b/>
        <sz val="10"/>
        <rFont val="Times New Roman"/>
        <family val="1"/>
      </rPr>
      <t>C</t>
    </r>
    <r>
      <rPr>
        <b/>
        <vertAlign val="superscript"/>
        <sz val="14"/>
        <rFont val="Times New Roman"/>
        <family val="1"/>
      </rPr>
      <t>7)</t>
    </r>
  </si>
  <si>
    <t>Contracts concluded on other platforms buying from manufacturers</t>
  </si>
  <si>
    <t>3)</t>
  </si>
  <si>
    <t>To be selected from the drop down list B (band), G (empty), V (varf), A (Other) according to the delivery intervals for which the contract was concluded</t>
  </si>
  <si>
    <t>4)</t>
  </si>
  <si>
    <t>Columns 6, 7 and 8 will be completed in the case of bilateral contracts negotiated directly on the basis of Law no. 123/2012 with subsequent amendments and completions and contracts concluded on other trading platforms (other than those managed by OPCOM SA); the calendar month will be written by 3 representative letters; complete the contract no. generated by the economic operator who holds the status of seller, in alphanumeric format and without the date of signature</t>
  </si>
  <si>
    <r>
      <rPr>
        <b/>
        <sz val="10"/>
        <rFont val="Times New Roman"/>
        <family val="1"/>
      </rPr>
      <t>D</t>
    </r>
    <r>
      <rPr>
        <b/>
        <vertAlign val="superscript"/>
        <sz val="14"/>
        <rFont val="Times New Roman"/>
        <family val="1"/>
      </rPr>
      <t>7)</t>
    </r>
  </si>
  <si>
    <t>Contracts concluded on other platforms buying from suppliers</t>
  </si>
  <si>
    <t>5)</t>
  </si>
  <si>
    <t>Column 9 will not be filled in by the supplier</t>
  </si>
  <si>
    <t>6)</t>
  </si>
  <si>
    <t>Complete the transactions carried out on bilateral contracts negotiated directly for the sale-purchase of electricity concluded by the participants on the basis of the Electricity Law no. 123/2012 with subsequent amendments and completions</t>
  </si>
  <si>
    <t>7)</t>
  </si>
  <si>
    <t>The transactions carried out on contracts concluded on trading platforms other than those managed by OPCOM SA will be completed; in the Comments column the name of the platform will be entered (e.g. BRM, etc.)</t>
  </si>
  <si>
    <t>E</t>
  </si>
  <si>
    <t>PCCB-LE contracts buying from manufacturers</t>
  </si>
  <si>
    <t>8)</t>
  </si>
  <si>
    <t>The quantities of electricity notified to CNTEE Transelectrica SA will be reported as import/export, without including quantities that constitute declared transit of electricity in accordance with EU Regulation 2019/943, and the total value of import/export contracts will not contain the value of the interconnection capacity purchased by the rapporteur, regardless of how it recovers; the declared price for intragroup transactions (transfers) will be as close as possible to the real market price, and in order to document and justify it, the economic operator must develop its own transfer pricing procedures, respecting the principle of convergence with the real market price</t>
  </si>
  <si>
    <t>F</t>
  </si>
  <si>
    <t>PCCB-LE contracts purchase from suppliers</t>
  </si>
  <si>
    <t>PCCBS</t>
  </si>
  <si>
    <t>Centralised market of bilateral electricity contracts — how to conclude contracts through extended tender (OPCOM SA)</t>
  </si>
  <si>
    <t>PCCB-LE-flex</t>
  </si>
  <si>
    <t>Centralised market of bilateral electricity contracts — how to conclude contracts through extended auction and use of products to ensure trading flexibility (OPCOM SA)</t>
  </si>
  <si>
    <t>PCCB-NC</t>
  </si>
  <si>
    <t>Centralised market for bilateral electricity contracts — how to conclude contracts through continuous negotiation (OPCOM SA)</t>
  </si>
  <si>
    <t>PC-OTC</t>
  </si>
  <si>
    <t>Centralised market with continuous double negotiation of bilateral electricity contracts (OPCOM SA)</t>
  </si>
  <si>
    <t>G</t>
  </si>
  <si>
    <t>PCCB-LE-flex purchase contracts from manufacturers</t>
  </si>
  <si>
    <t>PCTL</t>
  </si>
  <si>
    <t>Centralised market for bilateral electricity contracts — intended for the award of electricity contracts for long delivery periods (OPCOM SA)</t>
  </si>
  <si>
    <t>PCSU</t>
  </si>
  <si>
    <t>Centralised market for universal service (OPCOM SA)</t>
  </si>
  <si>
    <t>EUP-ESRE-CV</t>
  </si>
  <si>
    <t>Centralised market for renewable electricity supported by green certificates (OPCOM SA)</t>
  </si>
  <si>
    <t>PZU</t>
  </si>
  <si>
    <t>Market for the Next Day (OPCOM SA)</t>
  </si>
  <si>
    <t>H</t>
  </si>
  <si>
    <t>PCCB-LE-flex purchase contracts from suppliers</t>
  </si>
  <si>
    <t>PI</t>
  </si>
  <si>
    <t>Intraday Market (OPCOM SA)</t>
  </si>
  <si>
    <t>poz P, poz R</t>
  </si>
  <si>
    <t>The data will be completed cumulatively for all non-dispatchable producers;  poz P refers to the negotiated contracts concluded under Article I(22) of Law 184/2018 approving Government Emergency Order No 24/2017 amending Law No 220/2008 establishing the system for promoting the production of energy from renewable energy sources; poz R refers to negotiated contracts concluded before the entry into force of Law no. 123/2012</t>
  </si>
  <si>
    <t>Coloured cells NOT need to be filled in or changed</t>
  </si>
  <si>
    <t>I</t>
  </si>
  <si>
    <t>PCCB-NC contracts buying from manufacturers</t>
  </si>
  <si>
    <t>Transactions carried out on PCE-esre-CV</t>
  </si>
  <si>
    <t>J</t>
  </si>
  <si>
    <t>PCCB-NC contracts purchase from suppliers</t>
  </si>
  <si>
    <t>Transaction Type (Sale/Buying)</t>
  </si>
  <si>
    <t>Contractual partner</t>
  </si>
  <si>
    <t>Quantity (MWh)</t>
  </si>
  <si>
    <t>Price (RON/MWh)</t>
  </si>
  <si>
    <t>Value (RON)</t>
  </si>
  <si>
    <t>Contract characterisation</t>
  </si>
  <si>
    <t>K</t>
  </si>
  <si>
    <t>PC-OTC contracts buying from manufacturers</t>
  </si>
  <si>
    <t>L</t>
  </si>
  <si>
    <t>PC-OTC contracts purchase from suppliers</t>
  </si>
  <si>
    <t>M</t>
  </si>
  <si>
    <t>PCTL contracts buying from manufacturers</t>
  </si>
  <si>
    <t>TOTAL</t>
  </si>
  <si>
    <t>N</t>
  </si>
  <si>
    <t>PCE-esre-CV contracts buying from manufacturers</t>
  </si>
  <si>
    <r>
      <rPr>
        <b/>
        <sz val="10"/>
        <rFont val="Times New Roman"/>
        <family val="1"/>
      </rPr>
      <t>O</t>
    </r>
    <r>
      <rPr>
        <b/>
        <vertAlign val="superscript"/>
        <sz val="14"/>
        <rFont val="Times New Roman"/>
        <family val="1"/>
      </rPr>
      <t>8)</t>
    </r>
  </si>
  <si>
    <t>Import contracts</t>
  </si>
  <si>
    <t>import Partner 1</t>
  </si>
  <si>
    <t>import partner n</t>
  </si>
  <si>
    <t>P</t>
  </si>
  <si>
    <t>Negotiated purchase contracts from non-dispatching producers (amendments and additions to Law 220 of 2008)</t>
  </si>
  <si>
    <t>R</t>
  </si>
  <si>
    <t>Negotiated purchase contracts from non-dispatchable producers (other than those under Law 220 of 2008)</t>
  </si>
  <si>
    <t>S</t>
  </si>
  <si>
    <t>Procurement contracts from prosumers</t>
  </si>
  <si>
    <t>T</t>
  </si>
  <si>
    <t>Production from own sources</t>
  </si>
  <si>
    <t>U</t>
  </si>
  <si>
    <t xml:space="preserve">Buy on PZU </t>
  </si>
  <si>
    <t>V</t>
  </si>
  <si>
    <t>Purchase on PI</t>
  </si>
  <si>
    <t>X</t>
  </si>
  <si>
    <t>TOTAL PURCHASE</t>
  </si>
  <si>
    <t>Y</t>
  </si>
  <si>
    <t>Supply contracts to non-household customers fuelled in competition</t>
  </si>
  <si>
    <t xml:space="preserve">of which for own use </t>
  </si>
  <si>
    <t>of which PMC contracts for sale to large end customers</t>
  </si>
  <si>
    <t>Final customer</t>
  </si>
  <si>
    <t>Z</t>
  </si>
  <si>
    <t>Supply contracts to domestic customers fuelled on a competitive basis</t>
  </si>
  <si>
    <r>
      <rPr>
        <b/>
        <sz val="10"/>
        <rFont val="Times New Roman"/>
        <family val="1"/>
      </rPr>
      <t>AA</t>
    </r>
    <r>
      <rPr>
        <b/>
        <vertAlign val="superscript"/>
        <sz val="14"/>
        <rFont val="Times New Roman"/>
        <family val="1"/>
      </rPr>
      <t>6)</t>
    </r>
  </si>
  <si>
    <t>Negotiated sales contracts at manufacturers</t>
  </si>
  <si>
    <r>
      <rPr>
        <b/>
        <sz val="10"/>
        <rFont val="Times New Roman"/>
        <family val="1"/>
      </rPr>
      <t>AB</t>
    </r>
    <r>
      <rPr>
        <b/>
        <vertAlign val="superscript"/>
        <sz val="14"/>
        <rFont val="Times New Roman"/>
        <family val="1"/>
      </rPr>
      <t>6)</t>
    </r>
  </si>
  <si>
    <t>Negotiated sales contracts at suppliers</t>
  </si>
  <si>
    <r>
      <rPr>
        <b/>
        <sz val="10"/>
        <rFont val="Times New Roman"/>
        <family val="1"/>
      </rPr>
      <t>CA</t>
    </r>
    <r>
      <rPr>
        <b/>
        <vertAlign val="superscript"/>
        <sz val="14"/>
        <rFont val="Times New Roman"/>
        <family val="1"/>
      </rPr>
      <t>7)</t>
    </r>
  </si>
  <si>
    <t>Contracts concluded on other platforms for sale to manufacturers</t>
  </si>
  <si>
    <r>
      <rPr>
        <b/>
        <sz val="10"/>
        <rFont val="Times New Roman"/>
        <family val="1"/>
      </rPr>
      <t>AD</t>
    </r>
    <r>
      <rPr>
        <b/>
        <vertAlign val="superscript"/>
        <sz val="14"/>
        <rFont val="Times New Roman"/>
        <family val="1"/>
      </rPr>
      <t>7)</t>
    </r>
  </si>
  <si>
    <t>Contracts concluded on other platforms for sale to suppliers</t>
  </si>
  <si>
    <t>EA</t>
  </si>
  <si>
    <t>PCCB-LE contracts for sale at manufacturers</t>
  </si>
  <si>
    <t>AF</t>
  </si>
  <si>
    <t>PCCB-LE contracts for sale to suppliers</t>
  </si>
  <si>
    <t>AG</t>
  </si>
  <si>
    <t>PCCB-LE sales contracts at distribution operators</t>
  </si>
  <si>
    <t>OD 1</t>
  </si>
  <si>
    <t>OD n</t>
  </si>
  <si>
    <t>AH</t>
  </si>
  <si>
    <t>PCCB-LE contracts for sale to the carrier</t>
  </si>
  <si>
    <t>Transelectrica</t>
  </si>
  <si>
    <t>YOU'VE GOT</t>
  </si>
  <si>
    <t>PCCB-LE-flex contracts for sale at manufacturers</t>
  </si>
  <si>
    <t>AJ</t>
  </si>
  <si>
    <t>PCCB-LE-flex contracts for sale to suppliers</t>
  </si>
  <si>
    <t>AK</t>
  </si>
  <si>
    <t>PCCB-LE-flex sales contracts at distribution operators</t>
  </si>
  <si>
    <t>AL</t>
  </si>
  <si>
    <t>PCCB-LE-flex sales contracts with the carrier</t>
  </si>
  <si>
    <t>I'VE GOT</t>
  </si>
  <si>
    <t>PCCB-NC contracts for sale to manufacturers</t>
  </si>
  <si>
    <t>YEAR</t>
  </si>
  <si>
    <t>PCCB-NC contracts for sale to suppliers</t>
  </si>
  <si>
    <t>AO</t>
  </si>
  <si>
    <t>PCCB-NC contracts for sale to distribution operators</t>
  </si>
  <si>
    <t>PA</t>
  </si>
  <si>
    <t>PCCB-NC sales contracts to the carrier</t>
  </si>
  <si>
    <t>WOULD</t>
  </si>
  <si>
    <t>PC-OTC contracts for sale to manufacturers</t>
  </si>
  <si>
    <t>AS</t>
  </si>
  <si>
    <t>PC-OTC contracts for sale to suppliers</t>
  </si>
  <si>
    <t>AT</t>
  </si>
  <si>
    <t>PC-OTC sales contracts at distribution operators</t>
  </si>
  <si>
    <t>HAVE</t>
  </si>
  <si>
    <t>PC-OTC contracts for sale to the carrier</t>
  </si>
  <si>
    <t>AV</t>
  </si>
  <si>
    <t>PCSU contracts for sale at last instance suppliers</t>
  </si>
  <si>
    <t>FUI</t>
  </si>
  <si>
    <r>
      <rPr>
        <b/>
        <sz val="10"/>
        <rFont val="Times New Roman"/>
        <family val="1"/>
      </rPr>
      <t>AW</t>
    </r>
    <r>
      <rPr>
        <b/>
        <vertAlign val="superscript"/>
        <sz val="14"/>
        <rFont val="Times New Roman"/>
        <family val="1"/>
      </rPr>
      <t>8)</t>
    </r>
  </si>
  <si>
    <t>Export contracts</t>
  </si>
  <si>
    <t>export Partner 1</t>
  </si>
  <si>
    <t>export partner n</t>
  </si>
  <si>
    <t>AXLE</t>
  </si>
  <si>
    <t xml:space="preserve">Sale on PZU </t>
  </si>
  <si>
    <t>AY</t>
  </si>
  <si>
    <t>Sale by PI</t>
  </si>
  <si>
    <t>AZ</t>
  </si>
  <si>
    <t>TOTAL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</si>
</sst>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mm\-yy;@"/>
  </numFmts>
  <fonts count="29">
    <font>
      <sz val="10"/>
      <name val="TimesRomanR"/>
    </font>
    <font>
      <b/>
      <sz val="24"/>
      <color indexed="8"/>
      <name val="TimesRomanR"/>
    </font>
    <font>
      <sz val="18"/>
      <color indexed="8"/>
      <name val="TimesRomanR"/>
    </font>
    <font>
      <sz val="12"/>
      <color indexed="8"/>
      <name val="TimesRomanR"/>
    </font>
    <font>
      <sz val="10"/>
      <color indexed="63"/>
      <name val="TimesRomanR"/>
    </font>
    <font>
      <i/>
      <sz val="10"/>
      <color indexed="23"/>
      <name val="TimesRomanR"/>
    </font>
    <font>
      <sz val="10"/>
      <color indexed="17"/>
      <name val="TimesRomanR"/>
    </font>
    <font>
      <sz val="10"/>
      <color indexed="19"/>
      <name val="TimesRomanR"/>
    </font>
    <font>
      <sz val="10"/>
      <color indexed="16"/>
      <name val="TimesRomanR"/>
    </font>
    <font>
      <b/>
      <sz val="10"/>
      <color indexed="9"/>
      <name val="TimesRomanR"/>
    </font>
    <font>
      <b/>
      <sz val="10"/>
      <color indexed="8"/>
      <name val="TimesRomanR"/>
    </font>
    <font>
      <sz val="10"/>
      <color indexed="9"/>
      <name val="TimesRomanR"/>
    </font>
    <font>
      <sz val="10"/>
      <name val="Arial"/>
      <family val="2"/>
    </font>
    <font>
      <sz val="11"/>
      <color indexed="8"/>
      <name val="Calibri"/>
      <family val="2"/>
    </font>
    <font>
      <sz val="10"/>
      <name val="Times New Roman"/>
      <family val="1"/>
    </font>
    <font>
      <b/>
      <sz val="10"/>
      <name val="Times New Roman"/>
      <family val="1"/>
    </font>
    <font>
      <b/>
      <sz val="12"/>
      <color indexed="10"/>
      <name val="Times New Roman"/>
      <family val="1"/>
    </font>
    <font>
      <b/>
      <sz val="14"/>
      <name val="Times New Roman"/>
      <family val="1"/>
    </font>
    <font>
      <b/>
      <sz val="12"/>
      <name val="Times New Roman"/>
      <family val="1"/>
    </font>
    <font>
      <sz val="12"/>
      <name val="Times New Roman"/>
      <family val="1"/>
    </font>
    <font>
      <b/>
      <vertAlign val="superscript"/>
      <sz val="14"/>
      <name val="Times New Roman"/>
      <family val="1"/>
    </font>
    <font>
      <b/>
      <vertAlign val="superscript"/>
      <sz val="10"/>
      <name val="Times New Roman"/>
      <family val="1"/>
    </font>
    <font>
      <b/>
      <sz val="9"/>
      <name val="Arial"/>
      <family val="2"/>
    </font>
    <font>
      <b/>
      <i/>
      <sz val="9"/>
      <name val="Arial"/>
      <family val="2"/>
    </font>
    <font>
      <b/>
      <sz val="16"/>
      <name val="Times New Roman"/>
      <family val="1"/>
    </font>
    <font>
      <b/>
      <sz val="14"/>
      <name val="Arial"/>
      <family val="2"/>
    </font>
    <font>
      <b/>
      <sz val="10"/>
      <name val="Arial"/>
      <family val="2"/>
    </font>
    <font>
      <i/>
      <sz val="10"/>
      <name val="Times New Roman"/>
      <family val="1"/>
    </font>
    <font>
      <sz val="10"/>
      <name val="TimesRomanR"/>
    </font>
  </fonts>
  <fills count="1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13"/>
        <bgColor indexed="34"/>
      </patternFill>
    </fill>
    <fill>
      <patternFill patternType="solid">
        <fgColor indexed="22"/>
        <bgColor indexed="31"/>
      </patternFill>
    </fill>
    <fill>
      <patternFill patternType="solid">
        <fgColor indexed="55"/>
        <bgColor indexed="23"/>
      </patternFill>
    </fill>
  </fills>
  <borders count="90">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style="thin">
        <color indexed="8"/>
      </left>
      <right/>
      <top style="medium">
        <color indexed="8"/>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hair">
        <color indexed="8"/>
      </bottom>
      <diagonal/>
    </border>
    <border>
      <left style="thin">
        <color indexed="8"/>
      </left>
      <right style="medium">
        <color indexed="8"/>
      </right>
      <top style="medium">
        <color indexed="8"/>
      </top>
      <bottom style="hair">
        <color indexed="8"/>
      </bottom>
      <diagonal/>
    </border>
    <border>
      <left style="medium">
        <color indexed="8"/>
      </left>
      <right style="medium">
        <color indexed="8"/>
      </right>
      <top style="medium">
        <color indexed="8"/>
      </top>
      <bottom style="hair">
        <color indexed="8"/>
      </bottom>
      <diagonal/>
    </border>
    <border>
      <left/>
      <right style="medium">
        <color indexed="8"/>
      </right>
      <top style="medium">
        <color indexed="8"/>
      </top>
      <bottom style="hair">
        <color indexed="8"/>
      </bottom>
      <diagonal/>
    </border>
    <border>
      <left style="medium">
        <color indexed="8"/>
      </left>
      <right style="thin">
        <color indexed="8"/>
      </right>
      <top/>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diagonal/>
    </border>
    <border>
      <left style="thin">
        <color indexed="8"/>
      </left>
      <right style="medium">
        <color indexed="8"/>
      </right>
      <top style="hair">
        <color indexed="8"/>
      </top>
      <bottom style="hair">
        <color indexed="8"/>
      </bottom>
      <diagonal/>
    </border>
    <border>
      <left style="thin">
        <color indexed="8"/>
      </left>
      <right/>
      <top style="hair">
        <color indexed="8"/>
      </top>
      <bottom style="hair">
        <color indexed="8"/>
      </bottom>
      <diagonal/>
    </border>
    <border>
      <left style="medium">
        <color indexed="8"/>
      </left>
      <right style="medium">
        <color indexed="8"/>
      </right>
      <top style="hair">
        <color indexed="8"/>
      </top>
      <bottom style="hair">
        <color indexed="8"/>
      </bottom>
      <diagonal/>
    </border>
    <border>
      <left/>
      <right style="medium">
        <color indexed="8"/>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8"/>
      </right>
      <top style="hair">
        <color indexed="8"/>
      </top>
      <bottom style="thin">
        <color indexed="8"/>
      </bottom>
      <diagonal/>
    </border>
    <border>
      <left style="thin">
        <color indexed="8"/>
      </left>
      <right/>
      <top style="hair">
        <color indexed="8"/>
      </top>
      <bottom style="thin">
        <color indexed="8"/>
      </bottom>
      <diagonal/>
    </border>
    <border>
      <left style="medium">
        <color indexed="8"/>
      </left>
      <right style="medium">
        <color indexed="8"/>
      </right>
      <top style="hair">
        <color indexed="8"/>
      </top>
      <bottom style="thin">
        <color indexed="8"/>
      </bottom>
      <diagonal/>
    </border>
    <border>
      <left/>
      <right style="medium">
        <color indexed="8"/>
      </right>
      <top style="hair">
        <color indexed="8"/>
      </top>
      <bottom style="thin">
        <color indexed="8"/>
      </bottom>
      <diagonal/>
    </border>
    <border>
      <left style="medium">
        <color indexed="8"/>
      </left>
      <right style="thin">
        <color indexed="8"/>
      </right>
      <top/>
      <bottom style="medium">
        <color indexed="8"/>
      </bottom>
      <diagonal/>
    </border>
    <border>
      <left/>
      <right/>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style="medium">
        <color indexed="8"/>
      </bottom>
      <diagonal/>
    </border>
    <border>
      <left style="thin">
        <color indexed="8"/>
      </left>
      <right style="thin">
        <color indexed="8"/>
      </right>
      <top/>
      <bottom/>
      <diagonal/>
    </border>
    <border>
      <left style="thin">
        <color indexed="8"/>
      </left>
      <right/>
      <top/>
      <bottom style="medium">
        <color indexed="8"/>
      </bottom>
      <diagonal/>
    </border>
    <border>
      <left style="thin">
        <color indexed="8"/>
      </left>
      <right style="medium">
        <color indexed="8"/>
      </right>
      <top/>
      <bottom/>
      <diagonal/>
    </border>
    <border>
      <left style="medium">
        <color indexed="8"/>
      </left>
      <right style="medium">
        <color indexed="8"/>
      </right>
      <top/>
      <bottom/>
      <diagonal/>
    </border>
    <border>
      <left/>
      <right style="medium">
        <color indexed="8"/>
      </right>
      <top/>
      <bottom/>
      <diagonal/>
    </border>
    <border>
      <left/>
      <right style="thin">
        <color indexed="8"/>
      </right>
      <top style="hair">
        <color indexed="8"/>
      </top>
      <bottom/>
      <diagonal/>
    </border>
    <border>
      <left style="medium">
        <color indexed="8"/>
      </left>
      <right style="medium">
        <color indexed="8"/>
      </right>
      <top/>
      <bottom style="thin">
        <color indexed="8"/>
      </bottom>
      <diagonal/>
    </border>
    <border>
      <left/>
      <right/>
      <top/>
      <bottom style="thin">
        <color indexed="8"/>
      </bottom>
      <diagonal/>
    </border>
    <border>
      <left style="medium">
        <color indexed="8"/>
      </left>
      <right style="medium">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hair">
        <color indexed="8"/>
      </bottom>
      <diagonal/>
    </border>
    <border>
      <left/>
      <right/>
      <top/>
      <bottom style="hair">
        <color indexed="8"/>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style="medium">
        <color indexed="8"/>
      </left>
      <right style="medium">
        <color indexed="8"/>
      </right>
      <top/>
      <bottom style="hair">
        <color indexed="8"/>
      </bottom>
      <diagonal/>
    </border>
    <border>
      <left/>
      <right style="medium">
        <color indexed="8"/>
      </right>
      <top/>
      <bottom style="hair">
        <color indexed="8"/>
      </bottom>
      <diagonal/>
    </border>
    <border>
      <left/>
      <right/>
      <top style="hair">
        <color indexed="8"/>
      </top>
      <bottom style="thin">
        <color indexed="8"/>
      </bottom>
      <diagonal/>
    </border>
    <border>
      <left/>
      <right/>
      <top style="hair">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top style="hair">
        <color indexed="8"/>
      </top>
      <bottom style="medium">
        <color indexed="8"/>
      </bottom>
      <diagonal/>
    </border>
    <border>
      <left style="medium">
        <color indexed="8"/>
      </left>
      <right style="medium">
        <color indexed="8"/>
      </right>
      <top style="hair">
        <color indexed="8"/>
      </top>
      <bottom style="medium">
        <color indexed="8"/>
      </bottom>
      <diagonal/>
    </border>
    <border>
      <left/>
      <right style="medium">
        <color indexed="8"/>
      </right>
      <top style="hair">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style="hair">
        <color indexed="8"/>
      </bottom>
      <diagonal/>
    </border>
    <border>
      <left style="thin">
        <color indexed="8"/>
      </left>
      <right style="thin">
        <color indexed="8"/>
      </right>
      <top style="hair">
        <color indexed="8"/>
      </top>
      <bottom/>
      <diagonal/>
    </border>
    <border>
      <left style="thin">
        <color indexed="8"/>
      </left>
      <right style="medium">
        <color indexed="8"/>
      </right>
      <top style="hair">
        <color indexed="8"/>
      </top>
      <bottom/>
      <diagonal/>
    </border>
    <border>
      <left style="medium">
        <color indexed="8"/>
      </left>
      <right style="medium">
        <color indexed="8"/>
      </right>
      <top style="hair">
        <color indexed="8"/>
      </top>
      <bottom/>
      <diagonal/>
    </border>
    <border>
      <left/>
      <right style="medium">
        <color indexed="8"/>
      </right>
      <top style="hair">
        <color indexed="8"/>
      </top>
      <bottom/>
      <diagonal/>
    </border>
    <border>
      <left style="medium">
        <color indexed="8"/>
      </left>
      <right/>
      <top style="medium">
        <color indexed="8"/>
      </top>
      <bottom style="medium">
        <color indexed="8"/>
      </bottom>
      <diagonal/>
    </border>
    <border>
      <left style="thin">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medium">
        <color indexed="8"/>
      </top>
      <bottom style="hair">
        <color indexed="8"/>
      </bottom>
      <diagonal/>
    </border>
    <border>
      <left/>
      <right style="thin">
        <color indexed="8"/>
      </right>
      <top style="medium">
        <color indexed="8"/>
      </top>
      <bottom style="medium">
        <color indexed="8"/>
      </bottom>
      <diagonal/>
    </border>
    <border>
      <left/>
      <right style="thin">
        <color indexed="8"/>
      </right>
      <top/>
      <bottom style="medium">
        <color indexed="8"/>
      </bottom>
      <diagonal/>
    </border>
  </borders>
  <cellStyleXfs count="24">
    <xf numFmtId="0" fontId="0" fillId="0" borderId="0"/>
    <xf numFmtId="0" fontId="10" fillId="0" borderId="0" applyNumberForma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5" fillId="0" borderId="0" applyNumberFormat="0" applyFill="0" applyBorder="0" applyAlignment="0" applyProtection="0"/>
    <xf numFmtId="0" fontId="6" fillId="7"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8" borderId="0" applyNumberFormat="0" applyBorder="0" applyAlignment="0" applyProtection="0"/>
    <xf numFmtId="0" fontId="12" fillId="0" borderId="0"/>
    <xf numFmtId="0" fontId="28" fillId="0" borderId="0"/>
    <xf numFmtId="0" fontId="13" fillId="0" borderId="0"/>
    <xf numFmtId="0" fontId="12" fillId="0" borderId="0"/>
    <xf numFmtId="0" fontId="12" fillId="0" borderId="0"/>
    <xf numFmtId="0" fontId="12" fillId="0" borderId="0"/>
    <xf numFmtId="0" fontId="12" fillId="0" borderId="0"/>
    <xf numFmtId="0" fontId="4" fillId="8" borderId="1"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8" fillId="0" borderId="0" applyNumberFormat="0" applyFill="0" applyBorder="0" applyAlignment="0" applyProtection="0"/>
  </cellStyleXfs>
  <cellXfs count="314">
    <xf numFmtId="0" fontId="0" fillId="0" borderId="0" xfId="0"/>
    <xf numFmtId="3" fontId="14" fillId="0" borderId="0" xfId="16" applyNumberFormat="1" applyFont="1" applyAlignment="1" applyProtection="1">
      <alignment horizontal="center" wrapText="1"/>
      <protection locked="0"/>
    </xf>
    <xf numFmtId="3" fontId="14" fillId="0" borderId="0" xfId="16" applyNumberFormat="1" applyFont="1" applyBorder="1" applyAlignment="1" applyProtection="1">
      <alignment horizontal="center" wrapText="1"/>
      <protection locked="0"/>
    </xf>
    <xf numFmtId="4" fontId="14" fillId="0" borderId="0" xfId="16" applyNumberFormat="1" applyFont="1" applyAlignment="1" applyProtection="1">
      <alignment wrapText="1"/>
      <protection locked="0"/>
    </xf>
    <xf numFmtId="164" fontId="14" fillId="0" borderId="0" xfId="16" applyNumberFormat="1" applyFont="1" applyAlignment="1" applyProtection="1">
      <alignment wrapText="1"/>
      <protection locked="0"/>
    </xf>
    <xf numFmtId="0" fontId="14" fillId="0" borderId="0" xfId="16" applyFont="1" applyProtection="1">
      <protection locked="0"/>
    </xf>
    <xf numFmtId="3" fontId="14" fillId="0" borderId="0" xfId="16" applyNumberFormat="1" applyFont="1" applyAlignment="1" applyProtection="1">
      <alignment horizontal="center" wrapText="1"/>
    </xf>
    <xf numFmtId="3" fontId="14" fillId="0" borderId="0" xfId="16" applyNumberFormat="1" applyFont="1" applyBorder="1" applyAlignment="1" applyProtection="1">
      <alignment horizontal="center" wrapText="1"/>
    </xf>
    <xf numFmtId="4" fontId="14" fillId="0" borderId="0" xfId="16" applyNumberFormat="1" applyFont="1" applyAlignment="1" applyProtection="1">
      <alignment wrapText="1"/>
    </xf>
    <xf numFmtId="4" fontId="14" fillId="0" borderId="0" xfId="16" applyNumberFormat="1" applyFont="1" applyAlignment="1" applyProtection="1">
      <alignment horizontal="center" wrapText="1"/>
    </xf>
    <xf numFmtId="4" fontId="14" fillId="0" borderId="0" xfId="16" applyNumberFormat="1" applyFont="1" applyBorder="1" applyAlignment="1" applyProtection="1">
      <alignment horizontal="center" wrapText="1"/>
    </xf>
    <xf numFmtId="164" fontId="14" fillId="0" borderId="0" xfId="16" applyNumberFormat="1" applyFont="1" applyAlignment="1" applyProtection="1">
      <alignment wrapText="1"/>
    </xf>
    <xf numFmtId="4" fontId="15" fillId="0" borderId="0" xfId="16" applyNumberFormat="1" applyFont="1" applyAlignment="1" applyProtection="1">
      <alignment horizontal="center" vertical="center" wrapText="1"/>
    </xf>
    <xf numFmtId="0" fontId="14" fillId="0" borderId="0" xfId="16" applyFont="1" applyAlignment="1" applyProtection="1">
      <protection locked="0"/>
    </xf>
    <xf numFmtId="4" fontId="17" fillId="0" borderId="0" xfId="16" applyNumberFormat="1" applyFont="1" applyBorder="1" applyAlignment="1" applyProtection="1">
      <alignment horizontal="center" wrapText="1"/>
    </xf>
    <xf numFmtId="164" fontId="17" fillId="0" borderId="0" xfId="16" applyNumberFormat="1" applyFont="1" applyBorder="1" applyAlignment="1" applyProtection="1">
      <alignment horizontal="center" wrapText="1"/>
    </xf>
    <xf numFmtId="4" fontId="18" fillId="0" borderId="2" xfId="16" applyNumberFormat="1" applyFont="1" applyBorder="1" applyAlignment="1" applyProtection="1">
      <alignment horizontal="right" vertical="top" wrapText="1"/>
    </xf>
    <xf numFmtId="4" fontId="18" fillId="0" borderId="3" xfId="16" applyNumberFormat="1" applyFont="1" applyBorder="1" applyAlignment="1" applyProtection="1">
      <alignment horizontal="right" vertical="center" wrapText="1"/>
    </xf>
    <xf numFmtId="3" fontId="14" fillId="0" borderId="3" xfId="16" applyNumberFormat="1" applyFont="1" applyFill="1" applyBorder="1" applyAlignment="1" applyProtection="1">
      <alignment horizontal="left" vertical="center" wrapText="1" indent="2"/>
      <protection locked="0"/>
    </xf>
    <xf numFmtId="3" fontId="14" fillId="0" borderId="0" xfId="16" applyNumberFormat="1" applyFont="1" applyFill="1" applyAlignment="1" applyProtection="1">
      <alignment horizontal="center" wrapText="1"/>
    </xf>
    <xf numFmtId="3" fontId="14" fillId="0" borderId="0" xfId="16" applyNumberFormat="1" applyFont="1" applyFill="1" applyBorder="1" applyAlignment="1" applyProtection="1">
      <alignment horizontal="center" wrapText="1"/>
    </xf>
    <xf numFmtId="4" fontId="14" fillId="0" borderId="0" xfId="16" applyNumberFormat="1" applyFont="1" applyFill="1" applyAlignment="1" applyProtection="1">
      <alignment wrapText="1"/>
    </xf>
    <xf numFmtId="4" fontId="14" fillId="0" borderId="0" xfId="16" applyNumberFormat="1" applyFont="1" applyFill="1" applyAlignment="1" applyProtection="1">
      <alignment wrapText="1"/>
      <protection locked="0"/>
    </xf>
    <xf numFmtId="0" fontId="15" fillId="9" borderId="3" xfId="16" applyFont="1" applyFill="1" applyBorder="1" applyAlignment="1" applyProtection="1">
      <alignment horizontal="right"/>
    </xf>
    <xf numFmtId="1" fontId="14" fillId="0" borderId="3" xfId="16" applyNumberFormat="1" applyFont="1" applyFill="1" applyBorder="1" applyAlignment="1" applyProtection="1">
      <alignment horizontal="right"/>
      <protection locked="0"/>
    </xf>
    <xf numFmtId="0" fontId="19" fillId="0" borderId="0" xfId="18" applyFont="1" applyFill="1" applyAlignment="1" applyProtection="1">
      <alignment horizontal="center"/>
      <protection locked="0"/>
    </xf>
    <xf numFmtId="164" fontId="14" fillId="0" borderId="0" xfId="16" applyNumberFormat="1" applyFont="1" applyFill="1" applyAlignment="1" applyProtection="1">
      <alignment wrapText="1"/>
      <protection locked="0"/>
    </xf>
    <xf numFmtId="0" fontId="14" fillId="0" borderId="0" xfId="16" applyFont="1" applyFill="1" applyProtection="1">
      <protection locked="0"/>
    </xf>
    <xf numFmtId="1" fontId="15" fillId="9" borderId="3" xfId="16" applyNumberFormat="1" applyFont="1" applyFill="1" applyBorder="1" applyProtection="1"/>
    <xf numFmtId="164" fontId="14" fillId="0" borderId="0" xfId="16" applyNumberFormat="1" applyFont="1" applyFill="1" applyAlignment="1" applyProtection="1">
      <alignment wrapText="1"/>
    </xf>
    <xf numFmtId="2" fontId="15" fillId="0" borderId="4" xfId="16" applyNumberFormat="1" applyFont="1" applyFill="1" applyBorder="1" applyAlignment="1" applyProtection="1">
      <alignment horizontal="center" vertical="center" wrapText="1"/>
    </xf>
    <xf numFmtId="2" fontId="15" fillId="0" borderId="5" xfId="16" applyNumberFormat="1" applyFont="1" applyFill="1" applyBorder="1" applyAlignment="1" applyProtection="1">
      <alignment horizontal="center" vertical="center" wrapText="1"/>
    </xf>
    <xf numFmtId="2" fontId="15" fillId="0" borderId="6" xfId="16" applyNumberFormat="1" applyFont="1" applyFill="1" applyBorder="1" applyAlignment="1" applyProtection="1">
      <alignment horizontal="center" vertical="center" wrapText="1"/>
    </xf>
    <xf numFmtId="2" fontId="15" fillId="0" borderId="7" xfId="16" applyNumberFormat="1" applyFont="1" applyFill="1" applyBorder="1" applyAlignment="1" applyProtection="1">
      <alignment horizontal="center" vertical="center" wrapText="1"/>
    </xf>
    <xf numFmtId="2" fontId="15" fillId="0" borderId="8" xfId="16" applyNumberFormat="1" applyFont="1" applyFill="1" applyBorder="1" applyAlignment="1" applyProtection="1">
      <alignment horizontal="center" vertical="center" wrapText="1"/>
    </xf>
    <xf numFmtId="2" fontId="15" fillId="0" borderId="9" xfId="16" applyNumberFormat="1" applyFont="1" applyFill="1" applyBorder="1" applyAlignment="1" applyProtection="1">
      <alignment horizontal="center" vertical="center" wrapText="1"/>
    </xf>
    <xf numFmtId="164" fontId="15" fillId="0" borderId="9" xfId="16" applyNumberFormat="1" applyFont="1" applyFill="1" applyBorder="1" applyAlignment="1" applyProtection="1">
      <alignment horizontal="center" vertical="center" wrapText="1"/>
    </xf>
    <xf numFmtId="164" fontId="15" fillId="0" borderId="10" xfId="16" applyNumberFormat="1" applyFont="1" applyFill="1" applyBorder="1" applyAlignment="1" applyProtection="1">
      <alignment horizontal="center" vertical="center" wrapText="1"/>
    </xf>
    <xf numFmtId="164" fontId="15" fillId="0" borderId="11" xfId="16" applyNumberFormat="1" applyFont="1" applyFill="1" applyBorder="1" applyAlignment="1" applyProtection="1">
      <alignment horizontal="center" vertical="center" wrapText="1"/>
    </xf>
    <xf numFmtId="2" fontId="15" fillId="0" borderId="11" xfId="16" applyNumberFormat="1" applyFont="1" applyFill="1" applyBorder="1" applyAlignment="1" applyProtection="1">
      <alignment horizontal="center" vertical="center" wrapText="1"/>
    </xf>
    <xf numFmtId="4" fontId="15" fillId="0" borderId="0" xfId="16" applyNumberFormat="1" applyFont="1" applyFill="1" applyAlignment="1" applyProtection="1">
      <alignment horizontal="center" wrapText="1"/>
      <protection locked="0"/>
    </xf>
    <xf numFmtId="4" fontId="22" fillId="0" borderId="0" xfId="0" applyNumberFormat="1" applyFont="1" applyFill="1" applyAlignment="1" applyProtection="1">
      <alignment horizontal="center" vertical="center" wrapText="1"/>
    </xf>
    <xf numFmtId="4" fontId="22" fillId="0" borderId="0" xfId="16" applyNumberFormat="1" applyFont="1" applyFill="1" applyAlignment="1" applyProtection="1">
      <alignment wrapText="1"/>
      <protection locked="0"/>
    </xf>
    <xf numFmtId="0" fontId="0" fillId="0" borderId="0" xfId="0" applyFont="1"/>
    <xf numFmtId="3" fontId="15" fillId="0" borderId="12" xfId="16" applyNumberFormat="1" applyFont="1" applyFill="1" applyBorder="1" applyAlignment="1" applyProtection="1">
      <alignment horizontal="center" vertical="center" wrapText="1"/>
    </xf>
    <xf numFmtId="3" fontId="15" fillId="0" borderId="13" xfId="16" applyNumberFormat="1" applyFont="1" applyFill="1" applyBorder="1" applyAlignment="1" applyProtection="1">
      <alignment horizontal="center" vertical="center" wrapText="1"/>
    </xf>
    <xf numFmtId="3" fontId="15" fillId="0" borderId="14" xfId="16" applyNumberFormat="1" applyFont="1" applyFill="1" applyBorder="1" applyAlignment="1" applyProtection="1">
      <alignment horizontal="center" vertical="center" wrapText="1"/>
    </xf>
    <xf numFmtId="3" fontId="15" fillId="0" borderId="15" xfId="16" applyNumberFormat="1" applyFont="1" applyFill="1" applyBorder="1" applyAlignment="1" applyProtection="1">
      <alignment horizontal="center" vertical="center" wrapText="1"/>
    </xf>
    <xf numFmtId="3" fontId="15" fillId="0" borderId="16" xfId="16" applyNumberFormat="1" applyFont="1" applyFill="1" applyBorder="1" applyAlignment="1" applyProtection="1">
      <alignment horizontal="center" vertical="center" wrapText="1"/>
    </xf>
    <xf numFmtId="1" fontId="15" fillId="0" borderId="16" xfId="16" applyNumberFormat="1" applyFont="1" applyFill="1" applyBorder="1" applyAlignment="1" applyProtection="1">
      <alignment horizontal="center" vertical="center" wrapText="1"/>
    </xf>
    <xf numFmtId="1" fontId="15" fillId="0" borderId="17" xfId="16" applyNumberFormat="1" applyFont="1" applyFill="1" applyBorder="1" applyAlignment="1" applyProtection="1">
      <alignment horizontal="center" vertical="center" wrapText="1"/>
    </xf>
    <xf numFmtId="1" fontId="15" fillId="0" borderId="18" xfId="16" applyNumberFormat="1" applyFont="1" applyFill="1" applyBorder="1" applyAlignment="1" applyProtection="1">
      <alignment horizontal="center" vertical="center" wrapText="1"/>
    </xf>
    <xf numFmtId="3" fontId="15" fillId="0" borderId="18" xfId="16" applyNumberFormat="1" applyFont="1" applyFill="1" applyBorder="1" applyAlignment="1" applyProtection="1">
      <alignment horizontal="center" vertical="center" wrapText="1"/>
    </xf>
    <xf numFmtId="3" fontId="15" fillId="0" borderId="0" xfId="16" applyNumberFormat="1" applyFont="1" applyFill="1" applyAlignment="1" applyProtection="1">
      <alignment horizontal="center" wrapText="1"/>
      <protection locked="0"/>
    </xf>
    <xf numFmtId="3" fontId="15" fillId="10" borderId="4" xfId="16" applyNumberFormat="1" applyFont="1" applyFill="1" applyBorder="1" applyAlignment="1" applyProtection="1">
      <alignment horizontal="center" vertical="center" wrapText="1"/>
    </xf>
    <xf numFmtId="3" fontId="15" fillId="10" borderId="5" xfId="16" applyNumberFormat="1" applyFont="1" applyFill="1" applyBorder="1" applyAlignment="1" applyProtection="1">
      <alignment horizontal="center" vertical="center" wrapText="1"/>
    </xf>
    <xf numFmtId="3" fontId="14" fillId="10" borderId="19" xfId="16" applyNumberFormat="1" applyFont="1" applyFill="1" applyBorder="1" applyAlignment="1" applyProtection="1">
      <alignment horizontal="center" vertical="center" wrapText="1"/>
    </xf>
    <xf numFmtId="4" fontId="14" fillId="11" borderId="19" xfId="16" applyNumberFormat="1" applyFont="1" applyFill="1" applyBorder="1" applyAlignment="1" applyProtection="1">
      <alignment horizontal="center" vertical="center" wrapText="1"/>
    </xf>
    <xf numFmtId="3" fontId="14" fillId="10" borderId="20" xfId="16" applyNumberFormat="1" applyFont="1" applyFill="1" applyBorder="1" applyAlignment="1" applyProtection="1">
      <alignment horizontal="center" vertical="center" wrapText="1"/>
    </xf>
    <xf numFmtId="49" fontId="14" fillId="10" borderId="21" xfId="16" applyNumberFormat="1" applyFont="1" applyFill="1" applyBorder="1" applyAlignment="1" applyProtection="1">
      <alignment vertical="center" wrapText="1"/>
    </xf>
    <xf numFmtId="165" fontId="14" fillId="10" borderId="20" xfId="16" applyNumberFormat="1" applyFont="1" applyFill="1" applyBorder="1" applyAlignment="1" applyProtection="1">
      <alignment vertical="center" wrapText="1"/>
    </xf>
    <xf numFmtId="165" fontId="14" fillId="10" borderId="22" xfId="16" applyNumberFormat="1" applyFont="1" applyFill="1" applyBorder="1" applyAlignment="1" applyProtection="1">
      <alignment vertical="center" wrapText="1"/>
    </xf>
    <xf numFmtId="165" fontId="14" fillId="10" borderId="23" xfId="16" applyNumberFormat="1" applyFont="1" applyFill="1" applyBorder="1" applyAlignment="1" applyProtection="1">
      <alignment vertical="center" wrapText="1"/>
    </xf>
    <xf numFmtId="4" fontId="14" fillId="10" borderId="23" xfId="16" applyNumberFormat="1" applyFont="1" applyFill="1" applyBorder="1" applyAlignment="1" applyProtection="1">
      <alignment vertical="center" wrapText="1"/>
    </xf>
    <xf numFmtId="3" fontId="14" fillId="0" borderId="24" xfId="16" applyNumberFormat="1" applyFont="1" applyFill="1" applyBorder="1" applyAlignment="1" applyProtection="1">
      <alignment horizontal="center" vertical="center" wrapText="1"/>
      <protection locked="0"/>
    </xf>
    <xf numFmtId="3" fontId="14" fillId="0" borderId="0" xfId="16" applyNumberFormat="1" applyFont="1" applyFill="1" applyBorder="1" applyAlignment="1" applyProtection="1">
      <alignment horizontal="center" vertical="center" wrapText="1"/>
      <protection locked="0"/>
    </xf>
    <xf numFmtId="3" fontId="15" fillId="0" borderId="2" xfId="16" applyNumberFormat="1" applyFont="1" applyFill="1" applyBorder="1" applyAlignment="1" applyProtection="1">
      <alignment horizontal="left" vertical="center" wrapText="1" indent="2"/>
      <protection locked="0"/>
    </xf>
    <xf numFmtId="4" fontId="14" fillId="0" borderId="25" xfId="16" applyNumberFormat="1" applyFont="1" applyFill="1" applyBorder="1" applyAlignment="1" applyProtection="1">
      <alignment horizontal="left" vertical="center" wrapText="1" indent="2"/>
      <protection locked="0"/>
    </xf>
    <xf numFmtId="3" fontId="14" fillId="0" borderId="26" xfId="16" applyNumberFormat="1" applyFont="1" applyFill="1" applyBorder="1" applyAlignment="1" applyProtection="1">
      <alignment horizontal="center" vertical="center" wrapText="1"/>
      <protection locked="0"/>
    </xf>
    <xf numFmtId="4" fontId="14" fillId="11" borderId="26" xfId="16" applyNumberFormat="1" applyFont="1" applyFill="1" applyBorder="1" applyAlignment="1" applyProtection="1">
      <alignment horizontal="center" vertical="center" wrapText="1"/>
      <protection locked="0"/>
    </xf>
    <xf numFmtId="4" fontId="14" fillId="0" borderId="27" xfId="16" applyNumberFormat="1" applyFont="1" applyFill="1" applyBorder="1" applyAlignment="1" applyProtection="1">
      <alignment horizontal="center" vertical="center" wrapText="1"/>
      <protection locked="0"/>
    </xf>
    <xf numFmtId="49" fontId="14" fillId="0" borderId="28" xfId="16" applyNumberFormat="1" applyFont="1" applyFill="1" applyBorder="1" applyAlignment="1" applyProtection="1">
      <alignment vertical="center" wrapText="1"/>
      <protection locked="0"/>
    </xf>
    <xf numFmtId="165" fontId="14" fillId="0" borderId="29" xfId="16" applyNumberFormat="1" applyFont="1" applyFill="1" applyBorder="1" applyAlignment="1" applyProtection="1">
      <alignment vertical="center" wrapText="1"/>
      <protection locked="0"/>
    </xf>
    <xf numFmtId="165" fontId="14" fillId="0" borderId="30" xfId="16" applyNumberFormat="1" applyFont="1" applyFill="1" applyBorder="1" applyAlignment="1" applyProtection="1">
      <alignment vertical="center" wrapText="1"/>
      <protection locked="0"/>
    </xf>
    <xf numFmtId="165" fontId="14" fillId="0" borderId="31" xfId="16" applyNumberFormat="1" applyFont="1" applyFill="1" applyBorder="1" applyAlignment="1" applyProtection="1">
      <alignment vertical="center" wrapText="1"/>
      <protection locked="0"/>
    </xf>
    <xf numFmtId="4" fontId="14" fillId="0" borderId="31" xfId="16" applyNumberFormat="1" applyFont="1" applyFill="1" applyBorder="1" applyAlignment="1" applyProtection="1">
      <alignment vertical="center" wrapText="1"/>
      <protection locked="0"/>
    </xf>
    <xf numFmtId="3" fontId="14" fillId="0" borderId="2" xfId="16" applyNumberFormat="1" applyFont="1" applyFill="1" applyBorder="1" applyAlignment="1" applyProtection="1">
      <alignment horizontal="left" vertical="center" wrapText="1" indent="2"/>
      <protection locked="0"/>
    </xf>
    <xf numFmtId="4" fontId="14" fillId="0" borderId="32" xfId="16" applyNumberFormat="1" applyFont="1" applyFill="1" applyBorder="1" applyAlignment="1" applyProtection="1">
      <alignment horizontal="left" vertical="center" wrapText="1" indent="2"/>
      <protection locked="0"/>
    </xf>
    <xf numFmtId="3" fontId="14" fillId="0" borderId="33" xfId="16" applyNumberFormat="1" applyFont="1" applyFill="1" applyBorder="1" applyAlignment="1" applyProtection="1">
      <alignment horizontal="center" vertical="center" wrapText="1"/>
      <protection locked="0"/>
    </xf>
    <xf numFmtId="4" fontId="14" fillId="11" borderId="33" xfId="16" applyNumberFormat="1" applyFont="1" applyFill="1" applyBorder="1" applyAlignment="1" applyProtection="1">
      <alignment horizontal="center" vertical="center" wrapText="1"/>
      <protection locked="0"/>
    </xf>
    <xf numFmtId="4" fontId="14" fillId="0" borderId="33" xfId="16" applyNumberFormat="1" applyFont="1" applyFill="1" applyBorder="1" applyAlignment="1" applyProtection="1">
      <alignment horizontal="center" vertical="center" wrapText="1"/>
      <protection locked="0"/>
    </xf>
    <xf numFmtId="49" fontId="14" fillId="0" borderId="34" xfId="16" applyNumberFormat="1" applyFont="1" applyFill="1" applyBorder="1" applyAlignment="1" applyProtection="1">
      <alignment vertical="center" wrapText="1"/>
      <protection locked="0"/>
    </xf>
    <xf numFmtId="165" fontId="14" fillId="0" borderId="35" xfId="16" applyNumberFormat="1" applyFont="1" applyFill="1" applyBorder="1" applyAlignment="1" applyProtection="1">
      <alignment vertical="center" wrapText="1"/>
      <protection locked="0"/>
    </xf>
    <xf numFmtId="165" fontId="14" fillId="0" borderId="36" xfId="16" applyNumberFormat="1" applyFont="1" applyFill="1" applyBorder="1" applyAlignment="1" applyProtection="1">
      <alignment vertical="center" wrapText="1"/>
      <protection locked="0"/>
    </xf>
    <xf numFmtId="165" fontId="14" fillId="0" borderId="37" xfId="16" applyNumberFormat="1" applyFont="1" applyFill="1" applyBorder="1" applyAlignment="1" applyProtection="1">
      <alignment vertical="center" wrapText="1"/>
      <protection locked="0"/>
    </xf>
    <xf numFmtId="4" fontId="14" fillId="0" borderId="37" xfId="16" applyNumberFormat="1" applyFont="1" applyFill="1" applyBorder="1" applyAlignment="1" applyProtection="1">
      <alignment vertical="center" wrapText="1"/>
      <protection locked="0"/>
    </xf>
    <xf numFmtId="3" fontId="14" fillId="11" borderId="38" xfId="16" applyNumberFormat="1" applyFont="1" applyFill="1" applyBorder="1" applyAlignment="1" applyProtection="1">
      <alignment horizontal="center" vertical="center" wrapText="1"/>
    </xf>
    <xf numFmtId="3" fontId="14" fillId="11" borderId="39" xfId="16" applyNumberFormat="1" applyFont="1" applyFill="1" applyBorder="1" applyAlignment="1" applyProtection="1">
      <alignment horizontal="center" vertical="center" wrapText="1"/>
    </xf>
    <xf numFmtId="4" fontId="14" fillId="11" borderId="39" xfId="16" applyNumberFormat="1" applyFont="1" applyFill="1" applyBorder="1" applyAlignment="1" applyProtection="1">
      <alignment wrapText="1"/>
    </xf>
    <xf numFmtId="3" fontId="15" fillId="11" borderId="14" xfId="16" applyNumberFormat="1" applyFont="1" applyFill="1" applyBorder="1" applyAlignment="1" applyProtection="1">
      <alignment horizontal="left" vertical="center" wrapText="1" indent="1"/>
    </xf>
    <xf numFmtId="3" fontId="15" fillId="11" borderId="15" xfId="16" applyNumberFormat="1" applyFont="1" applyFill="1" applyBorder="1" applyAlignment="1" applyProtection="1">
      <alignment horizontal="center" vertical="center" wrapText="1"/>
    </xf>
    <xf numFmtId="4" fontId="15" fillId="11" borderId="15" xfId="16" applyNumberFormat="1" applyFont="1" applyFill="1" applyBorder="1" applyAlignment="1" applyProtection="1">
      <alignment horizontal="center" vertical="center" wrapText="1"/>
    </xf>
    <xf numFmtId="3" fontId="15" fillId="11" borderId="16" xfId="16" applyNumberFormat="1" applyFont="1" applyFill="1" applyBorder="1" applyAlignment="1" applyProtection="1">
      <alignment horizontal="center" vertical="center" wrapText="1"/>
    </xf>
    <xf numFmtId="49" fontId="14" fillId="11" borderId="40" xfId="16" applyNumberFormat="1" applyFont="1" applyFill="1" applyBorder="1" applyAlignment="1" applyProtection="1">
      <alignment vertical="center" wrapText="1"/>
    </xf>
    <xf numFmtId="165" fontId="14" fillId="11" borderId="16" xfId="16" applyNumberFormat="1" applyFont="1" applyFill="1" applyBorder="1" applyAlignment="1" applyProtection="1">
      <alignment vertical="center" wrapText="1"/>
    </xf>
    <xf numFmtId="165" fontId="14" fillId="11" borderId="17" xfId="16" applyNumberFormat="1" applyFont="1" applyFill="1" applyBorder="1" applyAlignment="1" applyProtection="1">
      <alignment vertical="center" wrapText="1"/>
    </xf>
    <xf numFmtId="165" fontId="14" fillId="11" borderId="18" xfId="16" applyNumberFormat="1" applyFont="1" applyFill="1" applyBorder="1" applyAlignment="1" applyProtection="1">
      <alignment vertical="center" wrapText="1"/>
    </xf>
    <xf numFmtId="4" fontId="14" fillId="11" borderId="18" xfId="16" applyNumberFormat="1" applyFont="1" applyFill="1" applyBorder="1" applyAlignment="1" applyProtection="1">
      <alignment vertical="center" wrapText="1"/>
    </xf>
    <xf numFmtId="3" fontId="22" fillId="0" borderId="41" xfId="16" applyNumberFormat="1" applyFont="1" applyFill="1" applyBorder="1" applyAlignment="1" applyProtection="1">
      <alignment horizontal="center" vertical="center" wrapText="1"/>
      <protection locked="0"/>
    </xf>
    <xf numFmtId="3" fontId="15" fillId="10" borderId="19" xfId="16" applyNumberFormat="1" applyFont="1" applyFill="1" applyBorder="1" applyAlignment="1" applyProtection="1">
      <alignment horizontal="center" vertical="center" wrapText="1"/>
    </xf>
    <xf numFmtId="4" fontId="15" fillId="11" borderId="5" xfId="16" applyNumberFormat="1" applyFont="1" applyFill="1" applyBorder="1" applyAlignment="1" applyProtection="1">
      <alignment wrapText="1"/>
    </xf>
    <xf numFmtId="49" fontId="15" fillId="10" borderId="21" xfId="16" applyNumberFormat="1" applyFont="1" applyFill="1" applyBorder="1" applyAlignment="1" applyProtection="1">
      <alignment vertical="center" wrapText="1"/>
    </xf>
    <xf numFmtId="165" fontId="15" fillId="10" borderId="20" xfId="16" applyNumberFormat="1" applyFont="1" applyFill="1" applyBorder="1" applyAlignment="1" applyProtection="1">
      <alignment vertical="center" wrapText="1"/>
    </xf>
    <xf numFmtId="165" fontId="15" fillId="10" borderId="22" xfId="16" applyNumberFormat="1" applyFont="1" applyFill="1" applyBorder="1" applyAlignment="1" applyProtection="1">
      <alignment vertical="center" wrapText="1"/>
    </xf>
    <xf numFmtId="165" fontId="15" fillId="10" borderId="23" xfId="16" applyNumberFormat="1" applyFont="1" applyFill="1" applyBorder="1" applyAlignment="1" applyProtection="1">
      <alignment vertical="center" wrapText="1"/>
    </xf>
    <xf numFmtId="4" fontId="15" fillId="10" borderId="23" xfId="16" applyNumberFormat="1" applyFont="1" applyFill="1" applyBorder="1" applyAlignment="1" applyProtection="1">
      <alignment vertical="center" wrapText="1"/>
    </xf>
    <xf numFmtId="3" fontId="14" fillId="0" borderId="25" xfId="16" applyNumberFormat="1" applyFont="1" applyFill="1" applyBorder="1" applyAlignment="1" applyProtection="1">
      <alignment horizontal="left" vertical="center" wrapText="1" indent="2"/>
      <protection locked="0"/>
    </xf>
    <xf numFmtId="3" fontId="14" fillId="0" borderId="32" xfId="16" applyNumberFormat="1" applyFont="1" applyFill="1" applyBorder="1" applyAlignment="1" applyProtection="1">
      <alignment horizontal="left" vertical="center" wrapText="1" indent="2"/>
      <protection locked="0"/>
    </xf>
    <xf numFmtId="3" fontId="14" fillId="11" borderId="24" xfId="16" applyNumberFormat="1" applyFont="1" applyFill="1" applyBorder="1" applyAlignment="1" applyProtection="1">
      <alignment horizontal="center" vertical="center" wrapText="1"/>
    </xf>
    <xf numFmtId="3" fontId="14" fillId="11" borderId="0" xfId="16" applyNumberFormat="1" applyFont="1" applyFill="1" applyBorder="1" applyAlignment="1" applyProtection="1">
      <alignment horizontal="center" vertical="center" wrapText="1"/>
    </xf>
    <xf numFmtId="4" fontId="14" fillId="11" borderId="0" xfId="16" applyNumberFormat="1" applyFont="1" applyFill="1" applyBorder="1" applyAlignment="1" applyProtection="1">
      <alignment wrapText="1"/>
    </xf>
    <xf numFmtId="3" fontId="15" fillId="11" borderId="42" xfId="16" applyNumberFormat="1" applyFont="1" applyFill="1" applyBorder="1" applyAlignment="1" applyProtection="1">
      <alignment horizontal="left" vertical="center" wrapText="1" indent="1"/>
    </xf>
    <xf numFmtId="3" fontId="15" fillId="11" borderId="43" xfId="16" applyNumberFormat="1" applyFont="1" applyFill="1" applyBorder="1" applyAlignment="1" applyProtection="1">
      <alignment horizontal="center" vertical="center" wrapText="1"/>
    </xf>
    <xf numFmtId="4" fontId="15" fillId="11" borderId="44" xfId="16" applyNumberFormat="1" applyFont="1" applyFill="1" applyBorder="1" applyAlignment="1" applyProtection="1">
      <alignment horizontal="center" vertical="center" wrapText="1"/>
    </xf>
    <xf numFmtId="3" fontId="15" fillId="11" borderId="45" xfId="16" applyNumberFormat="1" applyFont="1" applyFill="1" applyBorder="1" applyAlignment="1" applyProtection="1">
      <alignment horizontal="center" vertical="center" wrapText="1"/>
    </xf>
    <xf numFmtId="49" fontId="14" fillId="11" borderId="46" xfId="16" applyNumberFormat="1" applyFont="1" applyFill="1" applyBorder="1" applyAlignment="1" applyProtection="1">
      <alignment vertical="center" wrapText="1"/>
    </xf>
    <xf numFmtId="165" fontId="14" fillId="11" borderId="2" xfId="16" applyNumberFormat="1" applyFont="1" applyFill="1" applyBorder="1" applyAlignment="1" applyProtection="1">
      <alignment vertical="center" wrapText="1"/>
    </xf>
    <xf numFmtId="165" fontId="14" fillId="11" borderId="47" xfId="16" applyNumberFormat="1" applyFont="1" applyFill="1" applyBorder="1" applyAlignment="1" applyProtection="1">
      <alignment vertical="center" wrapText="1"/>
    </xf>
    <xf numFmtId="165" fontId="14" fillId="11" borderId="48" xfId="16" applyNumberFormat="1" applyFont="1" applyFill="1" applyBorder="1" applyAlignment="1" applyProtection="1">
      <alignment vertical="center" wrapText="1"/>
    </xf>
    <xf numFmtId="4" fontId="14" fillId="11" borderId="48" xfId="16" applyNumberFormat="1" applyFont="1" applyFill="1" applyBorder="1" applyAlignment="1" applyProtection="1">
      <alignment vertical="center" wrapText="1"/>
    </xf>
    <xf numFmtId="3" fontId="15" fillId="0" borderId="24" xfId="16" applyNumberFormat="1" applyFont="1" applyFill="1" applyBorder="1" applyAlignment="1" applyProtection="1">
      <alignment horizontal="center" vertical="center" wrapText="1"/>
      <protection locked="0"/>
    </xf>
    <xf numFmtId="3" fontId="15" fillId="0" borderId="0" xfId="16" applyNumberFormat="1" applyFont="1" applyFill="1" applyBorder="1" applyAlignment="1" applyProtection="1">
      <alignment horizontal="center" vertical="center" wrapText="1"/>
      <protection locked="0"/>
    </xf>
    <xf numFmtId="3" fontId="14" fillId="0" borderId="0" xfId="16" applyNumberFormat="1" applyFont="1" applyFill="1" applyBorder="1" applyAlignment="1" applyProtection="1">
      <alignment horizontal="left" vertical="center" wrapText="1" indent="2"/>
      <protection locked="0"/>
    </xf>
    <xf numFmtId="4" fontId="15" fillId="11" borderId="0" xfId="16" applyNumberFormat="1" applyFont="1" applyFill="1" applyBorder="1" applyAlignment="1" applyProtection="1">
      <alignment wrapText="1"/>
    </xf>
    <xf numFmtId="49" fontId="15" fillId="11" borderId="46" xfId="16" applyNumberFormat="1" applyFont="1" applyFill="1" applyBorder="1" applyAlignment="1" applyProtection="1">
      <alignment vertical="center" wrapText="1"/>
    </xf>
    <xf numFmtId="165" fontId="15" fillId="11" borderId="2" xfId="16" applyNumberFormat="1" applyFont="1" applyFill="1" applyBorder="1" applyAlignment="1" applyProtection="1">
      <alignment vertical="center" wrapText="1"/>
    </xf>
    <xf numFmtId="165" fontId="15" fillId="11" borderId="47" xfId="16" applyNumberFormat="1" applyFont="1" applyFill="1" applyBorder="1" applyAlignment="1" applyProtection="1">
      <alignment vertical="center" wrapText="1"/>
    </xf>
    <xf numFmtId="165" fontId="15" fillId="11" borderId="48" xfId="16" applyNumberFormat="1" applyFont="1" applyFill="1" applyBorder="1" applyAlignment="1" applyProtection="1">
      <alignment vertical="center" wrapText="1"/>
    </xf>
    <xf numFmtId="4" fontId="15" fillId="11" borderId="48" xfId="16" applyNumberFormat="1" applyFont="1" applyFill="1" applyBorder="1" applyAlignment="1" applyProtection="1">
      <alignment vertical="center" wrapText="1"/>
    </xf>
    <xf numFmtId="4" fontId="15" fillId="0" borderId="0" xfId="16" applyNumberFormat="1" applyFont="1" applyFill="1" applyAlignment="1" applyProtection="1">
      <alignment wrapText="1"/>
      <protection locked="0"/>
    </xf>
    <xf numFmtId="3" fontId="15" fillId="0" borderId="0" xfId="16" applyNumberFormat="1" applyFont="1" applyFill="1" applyBorder="1" applyAlignment="1" applyProtection="1">
      <alignment horizontal="left" vertical="center" wrapText="1" indent="2"/>
      <protection locked="0"/>
    </xf>
    <xf numFmtId="165" fontId="22" fillId="11" borderId="12" xfId="0" applyNumberFormat="1" applyFont="1" applyFill="1" applyBorder="1" applyAlignment="1" applyProtection="1">
      <alignment horizontal="center" vertical="center" wrapText="1"/>
      <protection locked="0"/>
    </xf>
    <xf numFmtId="4" fontId="14" fillId="0" borderId="49" xfId="16" applyNumberFormat="1" applyFont="1" applyFill="1" applyBorder="1" applyAlignment="1" applyProtection="1">
      <alignment horizontal="left" vertical="center" wrapText="1" indent="2"/>
      <protection locked="0"/>
    </xf>
    <xf numFmtId="4" fontId="24" fillId="0" borderId="0" xfId="16" applyNumberFormat="1" applyFont="1" applyFill="1" applyBorder="1" applyAlignment="1" applyProtection="1">
      <alignment vertical="center"/>
      <protection locked="0"/>
    </xf>
    <xf numFmtId="4" fontId="14" fillId="0" borderId="50" xfId="16" applyNumberFormat="1" applyFont="1" applyFill="1" applyBorder="1" applyAlignment="1" applyProtection="1">
      <alignment wrapText="1"/>
      <protection locked="0"/>
    </xf>
    <xf numFmtId="4" fontId="14" fillId="0" borderId="51" xfId="16" applyNumberFormat="1" applyFont="1" applyFill="1" applyBorder="1" applyAlignment="1" applyProtection="1">
      <alignment wrapText="1"/>
      <protection locked="0"/>
    </xf>
    <xf numFmtId="4" fontId="14" fillId="0" borderId="52" xfId="16" applyNumberFormat="1" applyFont="1" applyFill="1" applyBorder="1" applyAlignment="1" applyProtection="1">
      <alignment wrapText="1"/>
      <protection locked="0"/>
    </xf>
    <xf numFmtId="4" fontId="14" fillId="0" borderId="53" xfId="16" applyNumberFormat="1" applyFont="1" applyFill="1" applyBorder="1" applyAlignment="1" applyProtection="1">
      <alignment wrapText="1"/>
      <protection locked="0"/>
    </xf>
    <xf numFmtId="3" fontId="25" fillId="0" borderId="0" xfId="16" applyNumberFormat="1" applyFont="1" applyFill="1" applyBorder="1" applyAlignment="1" applyProtection="1">
      <alignment vertical="center" wrapText="1"/>
      <protection locked="0"/>
    </xf>
    <xf numFmtId="3" fontId="12" fillId="0" borderId="52" xfId="16" applyNumberFormat="1" applyFont="1" applyFill="1" applyBorder="1" applyAlignment="1" applyProtection="1">
      <alignment vertical="center" wrapText="1"/>
      <protection locked="0"/>
    </xf>
    <xf numFmtId="4" fontId="15" fillId="0" borderId="52" xfId="16" applyNumberFormat="1" applyFont="1" applyFill="1" applyBorder="1" applyAlignment="1" applyProtection="1">
      <alignment wrapText="1"/>
      <protection locked="0"/>
    </xf>
    <xf numFmtId="3" fontId="12" fillId="0" borderId="53" xfId="16" applyNumberFormat="1" applyFont="1" applyFill="1" applyBorder="1" applyAlignment="1" applyProtection="1">
      <alignment vertical="center" wrapText="1"/>
      <protection locked="0"/>
    </xf>
    <xf numFmtId="3" fontId="25" fillId="0" borderId="0" xfId="16" applyNumberFormat="1" applyFont="1" applyFill="1" applyBorder="1" applyAlignment="1" applyProtection="1">
      <alignment horizontal="center" vertical="center" wrapText="1"/>
      <protection locked="0"/>
    </xf>
    <xf numFmtId="3" fontId="12" fillId="0" borderId="52" xfId="16" applyNumberFormat="1" applyFont="1" applyFill="1" applyBorder="1" applyAlignment="1" applyProtection="1">
      <alignment vertical="center"/>
      <protection locked="0"/>
    </xf>
    <xf numFmtId="3" fontId="12" fillId="0" borderId="53" xfId="16" applyNumberFormat="1" applyFont="1" applyFill="1" applyBorder="1" applyAlignment="1" applyProtection="1">
      <alignment vertical="center"/>
      <protection locked="0"/>
    </xf>
    <xf numFmtId="3" fontId="12" fillId="0" borderId="17" xfId="16" applyNumberFormat="1" applyFont="1" applyFill="1" applyBorder="1" applyAlignment="1" applyProtection="1">
      <alignment vertical="center" wrapText="1"/>
      <protection locked="0"/>
    </xf>
    <xf numFmtId="4" fontId="14" fillId="0" borderId="17" xfId="16" applyNumberFormat="1" applyFont="1" applyFill="1" applyBorder="1" applyAlignment="1" applyProtection="1">
      <alignment wrapText="1"/>
      <protection locked="0"/>
    </xf>
    <xf numFmtId="3" fontId="12" fillId="0" borderId="13" xfId="16" applyNumberFormat="1" applyFont="1" applyFill="1" applyBorder="1" applyAlignment="1" applyProtection="1">
      <alignment vertical="center" wrapText="1"/>
      <protection locked="0"/>
    </xf>
    <xf numFmtId="4" fontId="15" fillId="10" borderId="54" xfId="16" applyNumberFormat="1" applyFont="1" applyFill="1" applyBorder="1" applyAlignment="1" applyProtection="1">
      <alignment horizontal="center" vertical="center" wrapText="1"/>
      <protection locked="0"/>
    </xf>
    <xf numFmtId="4" fontId="15" fillId="10" borderId="39" xfId="16" applyNumberFormat="1" applyFont="1" applyFill="1" applyBorder="1" applyAlignment="1" applyProtection="1">
      <alignment horizontal="center" vertical="center" wrapText="1"/>
      <protection locked="0"/>
    </xf>
    <xf numFmtId="4" fontId="14" fillId="0" borderId="0" xfId="16" applyNumberFormat="1" applyFont="1" applyFill="1" applyBorder="1" applyAlignment="1" applyProtection="1">
      <alignment wrapText="1"/>
      <protection locked="0"/>
    </xf>
    <xf numFmtId="3" fontId="12" fillId="0" borderId="0" xfId="16" applyNumberFormat="1" applyFont="1" applyFill="1" applyBorder="1" applyAlignment="1" applyProtection="1">
      <alignment vertical="center" wrapText="1"/>
      <protection locked="0"/>
    </xf>
    <xf numFmtId="4" fontId="15" fillId="0" borderId="0" xfId="16" applyNumberFormat="1" applyFont="1" applyFill="1" applyBorder="1" applyAlignment="1" applyProtection="1">
      <alignment wrapText="1"/>
      <protection locked="0"/>
    </xf>
    <xf numFmtId="3" fontId="12" fillId="0" borderId="0" xfId="16" applyNumberFormat="1" applyFont="1" applyFill="1" applyBorder="1" applyAlignment="1" applyProtection="1">
      <alignment vertical="center"/>
      <protection locked="0"/>
    </xf>
    <xf numFmtId="4" fontId="14" fillId="0" borderId="25" xfId="16" applyNumberFormat="1" applyFont="1" applyFill="1" applyBorder="1" applyAlignment="1" applyProtection="1">
      <alignment horizontal="left" vertical="center" wrapText="1" indent="1"/>
      <protection locked="0"/>
    </xf>
    <xf numFmtId="3" fontId="26" fillId="0" borderId="0" xfId="0" applyNumberFormat="1" applyFont="1" applyFill="1" applyBorder="1" applyAlignment="1" applyProtection="1">
      <alignment horizontal="center" wrapText="1"/>
      <protection locked="0"/>
    </xf>
    <xf numFmtId="4" fontId="14" fillId="0" borderId="32" xfId="16" applyNumberFormat="1" applyFont="1" applyFill="1" applyBorder="1" applyAlignment="1" applyProtection="1">
      <alignment horizontal="left" vertical="center" wrapText="1" indent="1"/>
      <protection locked="0"/>
    </xf>
    <xf numFmtId="3" fontId="15" fillId="11" borderId="44" xfId="16" applyNumberFormat="1" applyFont="1" applyFill="1" applyBorder="1" applyAlignment="1" applyProtection="1">
      <alignment horizontal="center" vertical="center" wrapText="1"/>
    </xf>
    <xf numFmtId="3" fontId="15" fillId="11" borderId="2" xfId="16" applyNumberFormat="1" applyFont="1" applyFill="1" applyBorder="1" applyAlignment="1" applyProtection="1">
      <alignment horizontal="center" vertical="center" wrapText="1"/>
    </xf>
    <xf numFmtId="3" fontId="15" fillId="10" borderId="55" xfId="16" applyNumberFormat="1" applyFont="1" applyFill="1" applyBorder="1" applyAlignment="1" applyProtection="1">
      <alignment horizontal="center" vertical="center" wrapText="1"/>
    </xf>
    <xf numFmtId="3" fontId="15" fillId="10" borderId="56" xfId="16" applyNumberFormat="1" applyFont="1" applyFill="1" applyBorder="1" applyAlignment="1" applyProtection="1">
      <alignment horizontal="center" vertical="center" wrapText="1"/>
    </xf>
    <xf numFmtId="3" fontId="15" fillId="0" borderId="57" xfId="16" applyNumberFormat="1" applyFont="1" applyFill="1" applyBorder="1" applyAlignment="1" applyProtection="1">
      <alignment horizontal="center" vertical="center" wrapText="1"/>
      <protection locked="0"/>
    </xf>
    <xf numFmtId="4" fontId="15" fillId="11" borderId="57" xfId="16" applyNumberFormat="1" applyFont="1" applyFill="1" applyBorder="1" applyAlignment="1" applyProtection="1">
      <alignment horizontal="center" vertical="center" wrapText="1"/>
    </xf>
    <xf numFmtId="3" fontId="14" fillId="10" borderId="58" xfId="16" applyNumberFormat="1" applyFont="1" applyFill="1" applyBorder="1" applyAlignment="1" applyProtection="1">
      <alignment horizontal="center" vertical="center" wrapText="1"/>
    </xf>
    <xf numFmtId="49" fontId="15" fillId="10" borderId="59" xfId="16" applyNumberFormat="1" applyFont="1" applyFill="1" applyBorder="1" applyAlignment="1" applyProtection="1">
      <alignment vertical="center" wrapText="1"/>
    </xf>
    <xf numFmtId="165" fontId="15" fillId="10" borderId="58" xfId="16" applyNumberFormat="1" applyFont="1" applyFill="1" applyBorder="1" applyAlignment="1" applyProtection="1">
      <alignment vertical="center" wrapText="1"/>
    </xf>
    <xf numFmtId="165" fontId="15" fillId="10" borderId="60" xfId="16" applyNumberFormat="1" applyFont="1" applyFill="1" applyBorder="1" applyAlignment="1" applyProtection="1">
      <alignment vertical="center" wrapText="1"/>
    </xf>
    <xf numFmtId="165" fontId="15" fillId="10" borderId="61" xfId="16" applyNumberFormat="1" applyFont="1" applyFill="1" applyBorder="1" applyAlignment="1" applyProtection="1">
      <alignment vertical="center" wrapText="1"/>
    </xf>
    <xf numFmtId="4" fontId="15" fillId="10" borderId="61" xfId="16" applyNumberFormat="1" applyFont="1" applyFill="1" applyBorder="1" applyAlignment="1" applyProtection="1">
      <alignment vertical="center" wrapText="1"/>
    </xf>
    <xf numFmtId="3" fontId="15" fillId="10" borderId="55" xfId="16" applyNumberFormat="1" applyFont="1" applyFill="1" applyBorder="1" applyAlignment="1" applyProtection="1">
      <alignment horizontal="center" vertical="center" wrapText="1"/>
      <protection locked="0"/>
    </xf>
    <xf numFmtId="3" fontId="15" fillId="10" borderId="56" xfId="16" applyNumberFormat="1" applyFont="1" applyFill="1" applyBorder="1" applyAlignment="1" applyProtection="1">
      <alignment horizontal="center" vertical="center" wrapText="1"/>
      <protection locked="0"/>
    </xf>
    <xf numFmtId="3" fontId="15" fillId="10" borderId="58" xfId="16" applyNumberFormat="1" applyFont="1" applyFill="1" applyBorder="1" applyAlignment="1" applyProtection="1">
      <alignment horizontal="center" vertical="center" wrapText="1"/>
    </xf>
    <xf numFmtId="3" fontId="15" fillId="10" borderId="58" xfId="16" applyNumberFormat="1" applyFont="1" applyFill="1" applyBorder="1" applyAlignment="1" applyProtection="1">
      <alignment horizontal="center" vertical="center" wrapText="1"/>
      <protection locked="0"/>
    </xf>
    <xf numFmtId="49" fontId="15" fillId="10" borderId="59" xfId="16" applyNumberFormat="1" applyFont="1" applyFill="1" applyBorder="1" applyAlignment="1" applyProtection="1">
      <alignment vertical="center" wrapText="1"/>
      <protection locked="0"/>
    </xf>
    <xf numFmtId="165" fontId="15" fillId="10" borderId="58" xfId="16" applyNumberFormat="1" applyFont="1" applyFill="1" applyBorder="1" applyAlignment="1" applyProtection="1">
      <alignment vertical="center" wrapText="1"/>
      <protection locked="0"/>
    </xf>
    <xf numFmtId="165" fontId="15" fillId="10" borderId="60" xfId="16" applyNumberFormat="1" applyFont="1" applyFill="1" applyBorder="1" applyAlignment="1" applyProtection="1">
      <alignment vertical="center" wrapText="1"/>
      <protection locked="0"/>
    </xf>
    <xf numFmtId="165" fontId="15" fillId="10" borderId="61" xfId="16" applyNumberFormat="1" applyFont="1" applyFill="1" applyBorder="1" applyAlignment="1" applyProtection="1">
      <alignment vertical="center" wrapText="1"/>
      <protection locked="0"/>
    </xf>
    <xf numFmtId="4" fontId="15" fillId="10" borderId="61" xfId="16" applyNumberFormat="1" applyFont="1" applyFill="1" applyBorder="1" applyAlignment="1" applyProtection="1">
      <alignment vertical="center" wrapText="1"/>
      <protection locked="0"/>
    </xf>
    <xf numFmtId="165" fontId="15" fillId="0" borderId="60" xfId="16" applyNumberFormat="1" applyFont="1" applyFill="1" applyBorder="1" applyAlignment="1" applyProtection="1">
      <alignment vertical="center" wrapText="1"/>
      <protection locked="0"/>
    </xf>
    <xf numFmtId="3" fontId="15" fillId="9" borderId="4" xfId="16" applyNumberFormat="1" applyFont="1" applyFill="1" applyBorder="1" applyAlignment="1" applyProtection="1">
      <alignment horizontal="center" vertical="center" wrapText="1"/>
    </xf>
    <xf numFmtId="3" fontId="15" fillId="9" borderId="5" xfId="16" applyNumberFormat="1" applyFont="1" applyFill="1" applyBorder="1" applyAlignment="1" applyProtection="1">
      <alignment horizontal="center" vertical="center" wrapText="1"/>
    </xf>
    <xf numFmtId="3" fontId="15" fillId="9" borderId="44" xfId="16" applyNumberFormat="1" applyFont="1" applyFill="1" applyBorder="1" applyAlignment="1" applyProtection="1">
      <alignment horizontal="center" vertical="center" wrapText="1"/>
    </xf>
    <xf numFmtId="4" fontId="15" fillId="9" borderId="44" xfId="16" applyNumberFormat="1" applyFont="1" applyFill="1" applyBorder="1" applyAlignment="1" applyProtection="1">
      <alignment horizontal="center" vertical="center" wrapText="1"/>
    </xf>
    <xf numFmtId="3" fontId="15" fillId="9" borderId="11" xfId="16" applyNumberFormat="1" applyFont="1" applyFill="1" applyBorder="1" applyAlignment="1" applyProtection="1">
      <alignment horizontal="center" vertical="center" wrapText="1"/>
    </xf>
    <xf numFmtId="49" fontId="15" fillId="9" borderId="11" xfId="16" applyNumberFormat="1" applyFont="1" applyFill="1" applyBorder="1" applyAlignment="1" applyProtection="1">
      <alignment vertical="center" wrapText="1"/>
    </xf>
    <xf numFmtId="165" fontId="15" fillId="9" borderId="9" xfId="16" applyNumberFormat="1" applyFont="1" applyFill="1" applyBorder="1" applyAlignment="1" applyProtection="1">
      <alignment vertical="center" wrapText="1"/>
    </xf>
    <xf numFmtId="165" fontId="15" fillId="9" borderId="10" xfId="16" applyNumberFormat="1" applyFont="1" applyFill="1" applyBorder="1" applyAlignment="1" applyProtection="1">
      <alignment vertical="center" wrapText="1"/>
    </xf>
    <xf numFmtId="165" fontId="15" fillId="9" borderId="11" xfId="16" applyNumberFormat="1" applyFont="1" applyFill="1" applyBorder="1" applyAlignment="1" applyProtection="1">
      <alignment vertical="center" wrapText="1"/>
    </xf>
    <xf numFmtId="4" fontId="15" fillId="9" borderId="11" xfId="16" applyNumberFormat="1" applyFont="1" applyFill="1" applyBorder="1" applyAlignment="1" applyProtection="1">
      <alignment vertical="center" wrapText="1"/>
    </xf>
    <xf numFmtId="4" fontId="15" fillId="0" borderId="0" xfId="16" applyNumberFormat="1" applyFont="1" applyAlignment="1" applyProtection="1">
      <alignment vertical="center" wrapText="1"/>
      <protection locked="0"/>
    </xf>
    <xf numFmtId="3" fontId="15" fillId="10" borderId="41" xfId="16" applyNumberFormat="1" applyFont="1" applyFill="1" applyBorder="1" applyAlignment="1" applyProtection="1">
      <alignment horizontal="center" vertical="center" wrapText="1"/>
    </xf>
    <xf numFmtId="3" fontId="15" fillId="10" borderId="3" xfId="16" applyNumberFormat="1" applyFont="1" applyFill="1" applyBorder="1" applyAlignment="1" applyProtection="1">
      <alignment horizontal="center" vertical="center" wrapText="1"/>
    </xf>
    <xf numFmtId="3" fontId="14" fillId="10" borderId="3" xfId="16" applyNumberFormat="1" applyFont="1" applyFill="1" applyBorder="1" applyAlignment="1" applyProtection="1">
      <alignment horizontal="center" vertical="center" wrapText="1"/>
    </xf>
    <xf numFmtId="4" fontId="15" fillId="11" borderId="3" xfId="16" applyNumberFormat="1" applyFont="1" applyFill="1" applyBorder="1" applyAlignment="1" applyProtection="1">
      <alignment horizontal="center" vertical="center" wrapText="1"/>
    </xf>
    <xf numFmtId="49" fontId="14" fillId="10" borderId="3" xfId="16" applyNumberFormat="1" applyFont="1" applyFill="1" applyBorder="1" applyAlignment="1" applyProtection="1">
      <alignment vertical="center" wrapText="1"/>
    </xf>
    <xf numFmtId="165" fontId="14" fillId="10" borderId="62" xfId="16" applyNumberFormat="1" applyFont="1" applyFill="1" applyBorder="1" applyAlignment="1" applyProtection="1">
      <alignment vertical="center" wrapText="1"/>
    </xf>
    <xf numFmtId="165" fontId="14" fillId="10" borderId="52" xfId="16" applyNumberFormat="1" applyFont="1" applyFill="1" applyBorder="1" applyAlignment="1" applyProtection="1">
      <alignment vertical="center" wrapText="1"/>
    </xf>
    <xf numFmtId="165" fontId="14" fillId="10" borderId="63" xfId="16" applyNumberFormat="1" applyFont="1" applyFill="1" applyBorder="1" applyAlignment="1" applyProtection="1">
      <alignment vertical="center" wrapText="1"/>
    </xf>
    <xf numFmtId="4" fontId="14" fillId="10" borderId="63" xfId="16" applyNumberFormat="1" applyFont="1" applyFill="1" applyBorder="1" applyAlignment="1" applyProtection="1">
      <alignment vertical="center" wrapText="1"/>
    </xf>
    <xf numFmtId="0" fontId="12" fillId="0" borderId="0" xfId="19" applyFont="1"/>
    <xf numFmtId="3" fontId="15" fillId="11" borderId="41" xfId="16" applyNumberFormat="1" applyFont="1" applyFill="1" applyBorder="1" applyAlignment="1" applyProtection="1">
      <alignment horizontal="center" vertical="center" wrapText="1"/>
      <protection locked="0"/>
    </xf>
    <xf numFmtId="3" fontId="15" fillId="11" borderId="3" xfId="16" applyNumberFormat="1" applyFont="1" applyFill="1" applyBorder="1" applyAlignment="1" applyProtection="1">
      <alignment horizontal="left" vertical="center" wrapText="1"/>
      <protection locked="0"/>
    </xf>
    <xf numFmtId="3" fontId="14" fillId="0" borderId="3" xfId="16" applyNumberFormat="1" applyFont="1" applyFill="1" applyBorder="1" applyAlignment="1" applyProtection="1">
      <alignment horizontal="center" vertical="center" wrapText="1"/>
      <protection locked="0"/>
    </xf>
    <xf numFmtId="4" fontId="14" fillId="11" borderId="3" xfId="16" applyNumberFormat="1" applyFont="1" applyFill="1" applyBorder="1" applyAlignment="1" applyProtection="1">
      <alignment horizontal="center" vertical="center" wrapText="1"/>
    </xf>
    <xf numFmtId="49" fontId="27" fillId="11" borderId="3" xfId="16" applyNumberFormat="1" applyFont="1" applyFill="1" applyBorder="1" applyAlignment="1" applyProtection="1">
      <alignment vertical="center" wrapText="1"/>
      <protection locked="0"/>
    </xf>
    <xf numFmtId="165" fontId="27" fillId="11" borderId="62" xfId="16" applyNumberFormat="1" applyFont="1" applyFill="1" applyBorder="1" applyAlignment="1" applyProtection="1">
      <alignment vertical="center" wrapText="1"/>
      <protection locked="0"/>
    </xf>
    <xf numFmtId="165" fontId="27" fillId="11" borderId="52" xfId="16" applyNumberFormat="1" applyFont="1" applyFill="1" applyBorder="1" applyAlignment="1" applyProtection="1">
      <alignment vertical="center" wrapText="1"/>
      <protection locked="0"/>
    </xf>
    <xf numFmtId="165" fontId="27" fillId="11" borderId="63" xfId="16" applyNumberFormat="1" applyFont="1" applyFill="1" applyBorder="1" applyAlignment="1" applyProtection="1">
      <alignment vertical="center" wrapText="1"/>
      <protection locked="0"/>
    </xf>
    <xf numFmtId="4" fontId="27" fillId="11" borderId="63" xfId="16" applyNumberFormat="1" applyFont="1" applyFill="1" applyBorder="1" applyAlignment="1" applyProtection="1">
      <alignment vertical="center" wrapText="1"/>
      <protection locked="0"/>
    </xf>
    <xf numFmtId="4" fontId="27" fillId="0" borderId="0" xfId="16" applyNumberFormat="1" applyFont="1" applyFill="1" applyAlignment="1" applyProtection="1">
      <alignment wrapText="1"/>
      <protection locked="0"/>
    </xf>
    <xf numFmtId="3" fontId="14" fillId="11" borderId="3" xfId="16" applyNumberFormat="1" applyFont="1" applyFill="1" applyBorder="1" applyAlignment="1" applyProtection="1">
      <alignment horizontal="center" vertical="center" wrapText="1"/>
    </xf>
    <xf numFmtId="4" fontId="14" fillId="11" borderId="3" xfId="16" applyNumberFormat="1" applyFont="1" applyFill="1" applyBorder="1" applyAlignment="1" applyProtection="1">
      <alignment horizontal="center" vertical="center" wrapText="1"/>
      <protection locked="0"/>
    </xf>
    <xf numFmtId="3" fontId="14" fillId="0" borderId="64" xfId="16" applyNumberFormat="1" applyFont="1" applyFill="1" applyBorder="1" applyAlignment="1" applyProtection="1">
      <alignment horizontal="left" vertical="center" wrapText="1" indent="5"/>
      <protection locked="0"/>
    </xf>
    <xf numFmtId="3" fontId="14" fillId="0" borderId="65" xfId="16" applyNumberFormat="1" applyFont="1" applyFill="1" applyBorder="1" applyAlignment="1" applyProtection="1">
      <alignment horizontal="center" vertical="center" wrapText="1"/>
      <protection locked="0"/>
    </xf>
    <xf numFmtId="4" fontId="14" fillId="11" borderId="66" xfId="16" applyNumberFormat="1" applyFont="1" applyFill="1" applyBorder="1" applyAlignment="1" applyProtection="1">
      <alignment horizontal="center" vertical="center" wrapText="1"/>
      <protection locked="0"/>
    </xf>
    <xf numFmtId="4" fontId="14" fillId="0" borderId="2" xfId="16" applyNumberFormat="1" applyFont="1" applyFill="1" applyBorder="1" applyAlignment="1" applyProtection="1">
      <alignment horizontal="center" vertical="center" wrapText="1"/>
      <protection locked="0"/>
    </xf>
    <xf numFmtId="49" fontId="14" fillId="0" borderId="67" xfId="16" applyNumberFormat="1" applyFont="1" applyFill="1" applyBorder="1" applyAlignment="1" applyProtection="1">
      <alignment vertical="center" wrapText="1"/>
      <protection locked="0"/>
    </xf>
    <xf numFmtId="165" fontId="14" fillId="0" borderId="67" xfId="16" applyNumberFormat="1" applyFont="1" applyFill="1" applyBorder="1" applyAlignment="1" applyProtection="1">
      <alignment vertical="center" wrapText="1"/>
      <protection locked="0"/>
    </xf>
    <xf numFmtId="165" fontId="14" fillId="0" borderId="68" xfId="16" applyNumberFormat="1" applyFont="1" applyFill="1" applyBorder="1" applyAlignment="1" applyProtection="1">
      <alignment vertical="center" wrapText="1"/>
      <protection locked="0"/>
    </xf>
    <xf numFmtId="4" fontId="14" fillId="0" borderId="69" xfId="16" applyNumberFormat="1" applyFont="1" applyFill="1" applyBorder="1" applyAlignment="1" applyProtection="1">
      <alignment vertical="center" wrapText="1"/>
      <protection locked="0"/>
    </xf>
    <xf numFmtId="3" fontId="14" fillId="0" borderId="49" xfId="16" applyNumberFormat="1" applyFont="1" applyFill="1" applyBorder="1" applyAlignment="1" applyProtection="1">
      <alignment horizontal="left" vertical="center" wrapText="1" indent="5"/>
      <protection locked="0"/>
    </xf>
    <xf numFmtId="3" fontId="14" fillId="0" borderId="70" xfId="16" applyNumberFormat="1" applyFont="1" applyFill="1" applyBorder="1" applyAlignment="1" applyProtection="1">
      <alignment horizontal="center" vertical="center" wrapText="1"/>
      <protection locked="0"/>
    </xf>
    <xf numFmtId="4" fontId="14" fillId="0" borderId="35" xfId="16" applyNumberFormat="1" applyFont="1" applyFill="1" applyBorder="1" applyAlignment="1" applyProtection="1">
      <alignment horizontal="center" vertical="center" wrapText="1"/>
      <protection locked="0"/>
    </xf>
    <xf numFmtId="49" fontId="14" fillId="0" borderId="35" xfId="16" applyNumberFormat="1" applyFont="1" applyFill="1" applyBorder="1" applyAlignment="1" applyProtection="1">
      <alignment vertical="center" wrapText="1"/>
      <protection locked="0"/>
    </xf>
    <xf numFmtId="3" fontId="15" fillId="11" borderId="38" xfId="16" applyNumberFormat="1" applyFont="1" applyFill="1" applyBorder="1" applyAlignment="1" applyProtection="1">
      <alignment horizontal="center" vertical="center" wrapText="1"/>
    </xf>
    <xf numFmtId="3" fontId="15" fillId="11" borderId="39" xfId="16" applyNumberFormat="1" applyFont="1" applyFill="1" applyBorder="1" applyAlignment="1" applyProtection="1">
      <alignment horizontal="center" vertical="center" wrapText="1"/>
    </xf>
    <xf numFmtId="4" fontId="15" fillId="11" borderId="39" xfId="16" applyNumberFormat="1" applyFont="1" applyFill="1" applyBorder="1" applyAlignment="1" applyProtection="1">
      <alignment wrapText="1"/>
    </xf>
    <xf numFmtId="3" fontId="15" fillId="11" borderId="71" xfId="16" applyNumberFormat="1" applyFont="1" applyFill="1" applyBorder="1" applyAlignment="1" applyProtection="1">
      <alignment horizontal="center" vertical="center" wrapText="1"/>
    </xf>
    <xf numFmtId="4" fontId="15" fillId="11" borderId="72" xfId="16" applyNumberFormat="1" applyFont="1" applyFill="1" applyBorder="1" applyAlignment="1" applyProtection="1">
      <alignment horizontal="center" vertical="center" wrapText="1"/>
    </xf>
    <xf numFmtId="49" fontId="15" fillId="11" borderId="73" xfId="16" applyNumberFormat="1" applyFont="1" applyFill="1" applyBorder="1" applyAlignment="1" applyProtection="1">
      <alignment vertical="center" wrapText="1"/>
    </xf>
    <xf numFmtId="165" fontId="15" fillId="11" borderId="73" xfId="16" applyNumberFormat="1" applyFont="1" applyFill="1" applyBorder="1" applyAlignment="1" applyProtection="1">
      <alignment vertical="center" wrapText="1"/>
    </xf>
    <xf numFmtId="165" fontId="15" fillId="11" borderId="74" xfId="16" applyNumberFormat="1" applyFont="1" applyFill="1" applyBorder="1" applyAlignment="1" applyProtection="1">
      <alignment vertical="center" wrapText="1"/>
    </xf>
    <xf numFmtId="165" fontId="15" fillId="11" borderId="75" xfId="16" applyNumberFormat="1" applyFont="1" applyFill="1" applyBorder="1" applyAlignment="1" applyProtection="1">
      <alignment vertical="center" wrapText="1"/>
    </xf>
    <xf numFmtId="4" fontId="15" fillId="11" borderId="75" xfId="16" applyNumberFormat="1" applyFont="1" applyFill="1" applyBorder="1" applyAlignment="1" applyProtection="1">
      <alignment vertical="center" wrapText="1"/>
    </xf>
    <xf numFmtId="3" fontId="15" fillId="10" borderId="24" xfId="16" applyNumberFormat="1" applyFont="1" applyFill="1" applyBorder="1" applyAlignment="1" applyProtection="1">
      <alignment horizontal="center" vertical="center" wrapText="1"/>
      <protection locked="0"/>
    </xf>
    <xf numFmtId="3" fontId="15" fillId="10" borderId="0" xfId="16" applyNumberFormat="1" applyFont="1" applyFill="1" applyBorder="1" applyAlignment="1" applyProtection="1">
      <alignment horizontal="center" vertical="center" wrapText="1"/>
      <protection locked="0"/>
    </xf>
    <xf numFmtId="3" fontId="15" fillId="10" borderId="2" xfId="16" applyNumberFormat="1" applyFont="1" applyFill="1" applyBorder="1" applyAlignment="1" applyProtection="1">
      <alignment horizontal="center" vertical="center" wrapText="1"/>
      <protection locked="0"/>
    </xf>
    <xf numFmtId="49" fontId="14" fillId="10" borderId="46" xfId="16" applyNumberFormat="1" applyFont="1" applyFill="1" applyBorder="1" applyAlignment="1" applyProtection="1">
      <alignment vertical="center" wrapText="1"/>
      <protection locked="0"/>
    </xf>
    <xf numFmtId="165" fontId="14" fillId="10" borderId="2" xfId="16" applyNumberFormat="1" applyFont="1" applyFill="1" applyBorder="1" applyAlignment="1" applyProtection="1">
      <alignment vertical="center" wrapText="1"/>
      <protection locked="0"/>
    </xf>
    <xf numFmtId="165" fontId="14" fillId="10" borderId="47" xfId="16" applyNumberFormat="1" applyFont="1" applyFill="1" applyBorder="1" applyAlignment="1" applyProtection="1">
      <alignment vertical="center" wrapText="1"/>
      <protection locked="0"/>
    </xf>
    <xf numFmtId="165" fontId="14" fillId="10" borderId="48" xfId="16" applyNumberFormat="1" applyFont="1" applyFill="1" applyBorder="1" applyAlignment="1" applyProtection="1">
      <alignment vertical="center" wrapText="1"/>
      <protection locked="0"/>
    </xf>
    <xf numFmtId="4" fontId="14" fillId="10" borderId="48" xfId="16" applyNumberFormat="1" applyFont="1" applyFill="1" applyBorder="1" applyAlignment="1" applyProtection="1">
      <alignment vertical="center" wrapText="1"/>
      <protection locked="0"/>
    </xf>
    <xf numFmtId="3" fontId="14" fillId="10" borderId="7" xfId="16" applyNumberFormat="1" applyFont="1" applyFill="1" applyBorder="1" applyAlignment="1" applyProtection="1">
      <alignment horizontal="center" vertical="center" wrapText="1"/>
    </xf>
    <xf numFmtId="4" fontId="14" fillId="11" borderId="5" xfId="16" applyNumberFormat="1" applyFont="1" applyFill="1" applyBorder="1" applyAlignment="1" applyProtection="1">
      <alignment wrapText="1"/>
    </xf>
    <xf numFmtId="49" fontId="14" fillId="10" borderId="76" xfId="16" applyNumberFormat="1" applyFont="1" applyFill="1" applyBorder="1" applyAlignment="1" applyProtection="1">
      <alignment vertical="center" wrapText="1"/>
    </xf>
    <xf numFmtId="165" fontId="14" fillId="10" borderId="9" xfId="16" applyNumberFormat="1" applyFont="1" applyFill="1" applyBorder="1" applyAlignment="1" applyProtection="1">
      <alignment vertical="center" wrapText="1"/>
    </xf>
    <xf numFmtId="165" fontId="14" fillId="10" borderId="10" xfId="16" applyNumberFormat="1" applyFont="1" applyFill="1" applyBorder="1" applyAlignment="1" applyProtection="1">
      <alignment vertical="center" wrapText="1"/>
    </xf>
    <xf numFmtId="165" fontId="14" fillId="10" borderId="11" xfId="16" applyNumberFormat="1" applyFont="1" applyFill="1" applyBorder="1" applyAlignment="1" applyProtection="1">
      <alignment vertical="center" wrapText="1"/>
    </xf>
    <xf numFmtId="4" fontId="14" fillId="10" borderId="11" xfId="16" applyNumberFormat="1" applyFont="1" applyFill="1" applyBorder="1" applyAlignment="1" applyProtection="1">
      <alignment vertical="center" wrapText="1"/>
    </xf>
    <xf numFmtId="3" fontId="14" fillId="0" borderId="66" xfId="16" applyNumberFormat="1" applyFont="1" applyFill="1" applyBorder="1" applyAlignment="1" applyProtection="1">
      <alignment horizontal="center" vertical="center" wrapText="1"/>
      <protection locked="0"/>
    </xf>
    <xf numFmtId="49" fontId="14" fillId="0" borderId="77" xfId="16" applyNumberFormat="1" applyFont="1" applyFill="1" applyBorder="1" applyAlignment="1" applyProtection="1">
      <alignment vertical="center" wrapText="1"/>
      <protection locked="0"/>
    </xf>
    <xf numFmtId="3" fontId="15" fillId="11" borderId="0" xfId="16" applyNumberFormat="1" applyFont="1" applyFill="1" applyBorder="1" applyAlignment="1" applyProtection="1">
      <alignment horizontal="center" vertical="center" wrapText="1"/>
    </xf>
    <xf numFmtId="3" fontId="15" fillId="11" borderId="78" xfId="16" applyNumberFormat="1" applyFont="1" applyFill="1" applyBorder="1" applyAlignment="1" applyProtection="1">
      <alignment horizontal="center" vertical="center" wrapText="1"/>
    </xf>
    <xf numFmtId="4" fontId="15" fillId="11" borderId="78" xfId="16" applyNumberFormat="1" applyFont="1" applyFill="1" applyBorder="1" applyAlignment="1" applyProtection="1">
      <alignment horizontal="center" vertical="center" wrapText="1"/>
    </xf>
    <xf numFmtId="49" fontId="15" fillId="11" borderId="79" xfId="16" applyNumberFormat="1" applyFont="1" applyFill="1" applyBorder="1" applyAlignment="1" applyProtection="1">
      <alignment vertical="center" wrapText="1"/>
    </xf>
    <xf numFmtId="165" fontId="15" fillId="11" borderId="27" xfId="16" applyNumberFormat="1" applyFont="1" applyFill="1" applyBorder="1" applyAlignment="1" applyProtection="1">
      <alignment vertical="center" wrapText="1"/>
    </xf>
    <xf numFmtId="165" fontId="15" fillId="11" borderId="80" xfId="16" applyNumberFormat="1" applyFont="1" applyFill="1" applyBorder="1" applyAlignment="1" applyProtection="1">
      <alignment vertical="center" wrapText="1"/>
    </xf>
    <xf numFmtId="165" fontId="15" fillId="11" borderId="81" xfId="16" applyNumberFormat="1" applyFont="1" applyFill="1" applyBorder="1" applyAlignment="1" applyProtection="1">
      <alignment vertical="center" wrapText="1"/>
    </xf>
    <xf numFmtId="4" fontId="15" fillId="11" borderId="81" xfId="16" applyNumberFormat="1" applyFont="1" applyFill="1" applyBorder="1" applyAlignment="1" applyProtection="1">
      <alignment vertical="center" wrapText="1"/>
    </xf>
    <xf numFmtId="4" fontId="14" fillId="11" borderId="7" xfId="16" applyNumberFormat="1" applyFont="1" applyFill="1" applyBorder="1" applyAlignment="1" applyProtection="1">
      <alignment horizontal="center" vertical="center" wrapText="1"/>
    </xf>
    <xf numFmtId="3" fontId="14" fillId="0" borderId="25" xfId="16" applyNumberFormat="1" applyFont="1" applyFill="1" applyBorder="1" applyAlignment="1" applyProtection="1">
      <alignment horizontal="left" vertical="center" wrapText="1" indent="1"/>
      <protection locked="0"/>
    </xf>
    <xf numFmtId="0" fontId="15" fillId="0" borderId="0" xfId="16" applyFont="1" applyFill="1" applyBorder="1" applyProtection="1">
      <protection locked="0"/>
    </xf>
    <xf numFmtId="3" fontId="14" fillId="0" borderId="32" xfId="16" applyNumberFormat="1" applyFont="1" applyFill="1" applyBorder="1" applyAlignment="1" applyProtection="1">
      <alignment horizontal="left" vertical="center" wrapText="1" indent="1"/>
      <protection locked="0"/>
    </xf>
    <xf numFmtId="165" fontId="14" fillId="11" borderId="54" xfId="16" applyNumberFormat="1" applyFont="1" applyFill="1" applyBorder="1" applyAlignment="1" applyProtection="1">
      <alignment vertical="center" wrapText="1"/>
    </xf>
    <xf numFmtId="3" fontId="15" fillId="10" borderId="9" xfId="16" applyNumberFormat="1" applyFont="1" applyFill="1" applyBorder="1" applyAlignment="1" applyProtection="1">
      <alignment horizontal="center" vertical="center" wrapText="1"/>
      <protection locked="0"/>
    </xf>
    <xf numFmtId="49" fontId="14" fillId="10" borderId="76" xfId="16" applyNumberFormat="1" applyFont="1" applyFill="1" applyBorder="1" applyAlignment="1" applyProtection="1">
      <alignment vertical="center" wrapText="1"/>
      <protection locked="0"/>
    </xf>
    <xf numFmtId="165" fontId="14" fillId="10" borderId="9" xfId="16" applyNumberFormat="1" applyFont="1" applyFill="1" applyBorder="1" applyAlignment="1" applyProtection="1">
      <alignment vertical="center" wrapText="1"/>
      <protection locked="0"/>
    </xf>
    <xf numFmtId="165" fontId="14" fillId="10" borderId="10" xfId="16" applyNumberFormat="1" applyFont="1" applyFill="1" applyBorder="1" applyAlignment="1" applyProtection="1">
      <alignment vertical="center" wrapText="1"/>
      <protection locked="0"/>
    </xf>
    <xf numFmtId="165" fontId="14" fillId="0" borderId="69" xfId="16" applyNumberFormat="1" applyFont="1" applyFill="1" applyBorder="1" applyAlignment="1" applyProtection="1">
      <alignment vertical="center" wrapText="1"/>
      <protection locked="0"/>
    </xf>
    <xf numFmtId="4" fontId="14" fillId="10" borderId="11" xfId="16" applyNumberFormat="1" applyFont="1" applyFill="1" applyBorder="1" applyAlignment="1" applyProtection="1">
      <alignment vertical="center" wrapText="1"/>
      <protection locked="0"/>
    </xf>
    <xf numFmtId="3" fontId="15" fillId="0" borderId="58" xfId="16" applyNumberFormat="1" applyFont="1" applyFill="1" applyBorder="1" applyAlignment="1" applyProtection="1">
      <alignment horizontal="center" vertical="center" wrapText="1"/>
      <protection locked="0"/>
    </xf>
    <xf numFmtId="3" fontId="15" fillId="10" borderId="82" xfId="16" applyNumberFormat="1" applyFont="1" applyFill="1" applyBorder="1" applyAlignment="1" applyProtection="1">
      <alignment horizontal="center" vertical="center" wrapText="1"/>
      <protection locked="0"/>
    </xf>
    <xf numFmtId="49" fontId="14" fillId="10" borderId="59" xfId="16" applyNumberFormat="1" applyFont="1" applyFill="1" applyBorder="1" applyAlignment="1" applyProtection="1">
      <alignment vertical="center" wrapText="1"/>
      <protection locked="0"/>
    </xf>
    <xf numFmtId="165" fontId="14" fillId="10" borderId="58" xfId="16" applyNumberFormat="1" applyFont="1" applyFill="1" applyBorder="1" applyAlignment="1" applyProtection="1">
      <alignment vertical="center" wrapText="1"/>
      <protection locked="0"/>
    </xf>
    <xf numFmtId="165" fontId="14" fillId="10" borderId="60" xfId="16" applyNumberFormat="1" applyFont="1" applyFill="1" applyBorder="1" applyAlignment="1" applyProtection="1">
      <alignment vertical="center" wrapText="1"/>
      <protection locked="0"/>
    </xf>
    <xf numFmtId="165" fontId="14" fillId="0" borderId="81" xfId="16" applyNumberFormat="1" applyFont="1" applyFill="1" applyBorder="1" applyAlignment="1" applyProtection="1">
      <alignment vertical="center" wrapText="1"/>
      <protection locked="0"/>
    </xf>
    <xf numFmtId="4" fontId="14" fillId="10" borderId="61" xfId="16" applyNumberFormat="1" applyFont="1" applyFill="1" applyBorder="1" applyAlignment="1" applyProtection="1">
      <alignment vertical="center" wrapText="1"/>
      <protection locked="0"/>
    </xf>
    <xf numFmtId="3" fontId="15" fillId="9" borderId="38" xfId="16" applyNumberFormat="1" applyFont="1" applyFill="1" applyBorder="1" applyAlignment="1" applyProtection="1">
      <alignment horizontal="center" vertical="center" wrapText="1"/>
    </xf>
    <xf numFmtId="3" fontId="15" fillId="9" borderId="39" xfId="16" applyNumberFormat="1" applyFont="1" applyFill="1" applyBorder="1" applyAlignment="1" applyProtection="1">
      <alignment horizontal="center" vertical="center" wrapText="1"/>
    </xf>
    <xf numFmtId="3" fontId="15" fillId="9" borderId="43" xfId="16" applyNumberFormat="1" applyFont="1" applyFill="1" applyBorder="1" applyAlignment="1" applyProtection="1">
      <alignment horizontal="center" vertical="center" wrapText="1"/>
    </xf>
    <xf numFmtId="4" fontId="15" fillId="9" borderId="57" xfId="16" applyNumberFormat="1" applyFont="1" applyFill="1" applyBorder="1" applyAlignment="1" applyProtection="1">
      <alignment horizontal="center" vertical="center" wrapText="1"/>
    </xf>
    <xf numFmtId="3" fontId="15" fillId="9" borderId="45" xfId="16" applyNumberFormat="1" applyFont="1" applyFill="1" applyBorder="1" applyAlignment="1" applyProtection="1">
      <alignment horizontal="center" vertical="center" wrapText="1"/>
    </xf>
    <xf numFmtId="49" fontId="14" fillId="9" borderId="83" xfId="16" applyNumberFormat="1" applyFont="1" applyFill="1" applyBorder="1" applyAlignment="1" applyProtection="1">
      <alignment vertical="center" wrapText="1"/>
    </xf>
    <xf numFmtId="165" fontId="14" fillId="9" borderId="45" xfId="16" applyNumberFormat="1" applyFont="1" applyFill="1" applyBorder="1" applyAlignment="1" applyProtection="1">
      <alignment vertical="center" wrapText="1"/>
    </xf>
    <xf numFmtId="165" fontId="14" fillId="9" borderId="54" xfId="16" applyNumberFormat="1" applyFont="1" applyFill="1" applyBorder="1" applyAlignment="1" applyProtection="1">
      <alignment vertical="center" wrapText="1"/>
    </xf>
    <xf numFmtId="165" fontId="14" fillId="9" borderId="60" xfId="16" applyNumberFormat="1" applyFont="1" applyFill="1" applyBorder="1" applyAlignment="1" applyProtection="1">
      <alignment vertical="center" wrapText="1"/>
    </xf>
    <xf numFmtId="4" fontId="14" fillId="9" borderId="84" xfId="16" applyNumberFormat="1" applyFont="1" applyFill="1" applyBorder="1" applyAlignment="1" applyProtection="1">
      <alignment vertical="center" wrapText="1"/>
    </xf>
    <xf numFmtId="4" fontId="14" fillId="0" borderId="0" xfId="16" applyNumberFormat="1" applyFont="1" applyAlignment="1" applyProtection="1">
      <alignment vertical="center" wrapText="1"/>
      <protection locked="0"/>
    </xf>
    <xf numFmtId="3" fontId="15" fillId="10" borderId="6" xfId="16" applyNumberFormat="1" applyFont="1" applyFill="1" applyBorder="1" applyAlignment="1" applyProtection="1">
      <alignment horizontal="left" vertical="center" wrapText="1"/>
    </xf>
    <xf numFmtId="3" fontId="15" fillId="10" borderId="88" xfId="16" applyNumberFormat="1" applyFont="1" applyFill="1" applyBorder="1" applyAlignment="1" applyProtection="1">
      <alignment horizontal="left" vertical="center" wrapText="1"/>
    </xf>
    <xf numFmtId="3" fontId="15" fillId="9" borderId="89" xfId="16" applyNumberFormat="1" applyFont="1" applyFill="1" applyBorder="1" applyAlignment="1" applyProtection="1">
      <alignment horizontal="left" vertical="center" wrapText="1"/>
    </xf>
    <xf numFmtId="3" fontId="15" fillId="10" borderId="3" xfId="16" applyNumberFormat="1" applyFont="1" applyFill="1" applyBorder="1" applyAlignment="1" applyProtection="1">
      <alignment horizontal="left" vertical="center" wrapText="1"/>
    </xf>
    <xf numFmtId="4" fontId="15" fillId="11" borderId="3" xfId="16" applyNumberFormat="1" applyFont="1" applyFill="1" applyBorder="1" applyAlignment="1" applyProtection="1">
      <alignment horizontal="left" vertical="center" wrapText="1" indent="3"/>
    </xf>
    <xf numFmtId="3" fontId="15" fillId="10" borderId="3" xfId="16" applyNumberFormat="1" applyFont="1" applyFill="1" applyBorder="1" applyAlignment="1" applyProtection="1">
      <alignment horizontal="left" vertical="center" wrapText="1" indent="3"/>
    </xf>
    <xf numFmtId="3" fontId="15" fillId="10" borderId="66" xfId="16" applyNumberFormat="1" applyFont="1" applyFill="1" applyBorder="1" applyAlignment="1" applyProtection="1">
      <alignment horizontal="left" vertical="center" wrapText="1"/>
    </xf>
    <xf numFmtId="3" fontId="15" fillId="10" borderId="58" xfId="17" applyNumberFormat="1" applyFont="1" applyFill="1" applyBorder="1" applyAlignment="1" applyProtection="1">
      <alignment horizontal="left" vertical="center" wrapText="1"/>
    </xf>
    <xf numFmtId="3" fontId="15" fillId="10" borderId="88" xfId="17" applyNumberFormat="1" applyFont="1" applyFill="1" applyBorder="1" applyAlignment="1" applyProtection="1">
      <alignment horizontal="left" vertical="center" wrapText="1"/>
    </xf>
    <xf numFmtId="3" fontId="15" fillId="9" borderId="10" xfId="16" applyNumberFormat="1" applyFont="1" applyFill="1" applyBorder="1" applyAlignment="1" applyProtection="1">
      <alignment horizontal="left" vertical="center" wrapText="1"/>
    </xf>
    <xf numFmtId="3" fontId="15" fillId="10" borderId="19" xfId="16" applyNumberFormat="1" applyFont="1" applyFill="1" applyBorder="1" applyAlignment="1" applyProtection="1">
      <alignment horizontal="left" vertical="center" wrapText="1"/>
    </xf>
    <xf numFmtId="3" fontId="15" fillId="10" borderId="87" xfId="16" applyNumberFormat="1" applyFont="1" applyFill="1" applyBorder="1" applyAlignment="1" applyProtection="1">
      <alignment horizontal="left" vertical="center" wrapText="1"/>
    </xf>
    <xf numFmtId="3" fontId="22" fillId="0" borderId="40" xfId="16" applyNumberFormat="1" applyFont="1" applyFill="1" applyBorder="1" applyAlignment="1" applyProtection="1">
      <alignment horizontal="left" vertical="center" wrapText="1"/>
      <protection locked="0"/>
    </xf>
    <xf numFmtId="4" fontId="18" fillId="10" borderId="60" xfId="16" applyNumberFormat="1" applyFont="1" applyFill="1" applyBorder="1" applyAlignment="1" applyProtection="1">
      <alignment horizontal="center" vertical="center" wrapText="1"/>
      <protection locked="0"/>
    </xf>
    <xf numFmtId="4" fontId="18" fillId="10" borderId="56" xfId="16" applyNumberFormat="1" applyFont="1" applyFill="1" applyBorder="1" applyAlignment="1" applyProtection="1">
      <alignment horizontal="center" vertical="center" wrapText="1"/>
      <protection locked="0"/>
    </xf>
    <xf numFmtId="3" fontId="22" fillId="0" borderId="86" xfId="16" applyNumberFormat="1" applyFont="1" applyFill="1" applyBorder="1" applyAlignment="1" applyProtection="1">
      <alignment horizontal="left" vertical="center" wrapText="1"/>
      <protection locked="0"/>
    </xf>
    <xf numFmtId="3" fontId="22" fillId="0" borderId="41" xfId="17" applyNumberFormat="1" applyFont="1" applyFill="1" applyBorder="1" applyAlignment="1" applyProtection="1">
      <alignment horizontal="center" vertical="center" wrapText="1"/>
      <protection locked="0"/>
    </xf>
    <xf numFmtId="3" fontId="22" fillId="0" borderId="86" xfId="17" applyNumberFormat="1" applyFont="1" applyFill="1" applyBorder="1" applyAlignment="1" applyProtection="1">
      <alignment horizontal="left" vertical="center" wrapText="1"/>
      <protection locked="0"/>
    </xf>
    <xf numFmtId="4" fontId="22" fillId="0" borderId="86" xfId="16" applyNumberFormat="1" applyFont="1" applyFill="1" applyBorder="1" applyAlignment="1" applyProtection="1">
      <alignment horizontal="left" vertical="center" wrapText="1"/>
      <protection locked="0"/>
    </xf>
    <xf numFmtId="3" fontId="22" fillId="0" borderId="86" xfId="16" applyNumberFormat="1" applyFont="1" applyFill="1" applyBorder="1" applyAlignment="1" applyProtection="1">
      <alignment horizontal="left" vertical="center"/>
      <protection locked="0"/>
    </xf>
    <xf numFmtId="3" fontId="22" fillId="0" borderId="41" xfId="16" applyNumberFormat="1" applyFont="1" applyFill="1" applyBorder="1" applyAlignment="1" applyProtection="1">
      <alignment horizontal="center" vertical="center" wrapText="1"/>
      <protection locked="0"/>
    </xf>
    <xf numFmtId="4" fontId="15" fillId="0" borderId="0" xfId="16" applyNumberFormat="1" applyFont="1" applyBorder="1" applyAlignment="1" applyProtection="1">
      <alignment horizontal="right" wrapText="1"/>
    </xf>
    <xf numFmtId="3" fontId="16" fillId="0" borderId="0" xfId="16" applyNumberFormat="1" applyFont="1" applyBorder="1" applyAlignment="1" applyProtection="1">
      <alignment horizontal="center" wrapText="1"/>
    </xf>
    <xf numFmtId="4" fontId="17" fillId="0" borderId="0" xfId="16" applyNumberFormat="1" applyFont="1" applyBorder="1" applyAlignment="1" applyProtection="1">
      <alignment horizontal="center" wrapText="1"/>
    </xf>
    <xf numFmtId="4" fontId="22" fillId="0" borderId="85" xfId="0" applyNumberFormat="1" applyFont="1" applyBorder="1" applyAlignment="1" applyProtection="1">
      <alignment horizontal="left" vertical="center" wrapText="1"/>
      <protection locked="0"/>
    </xf>
    <xf numFmtId="4" fontId="22" fillId="0" borderId="52" xfId="0" applyNumberFormat="1" applyFont="1" applyBorder="1" applyAlignment="1" applyProtection="1">
      <alignment horizontal="left" vertical="center" wrapText="1"/>
      <protection locked="0"/>
    </xf>
  </cellXfs>
  <cellStyles count="24">
    <cellStyle name="Accent" xfId="1"/>
    <cellStyle name="Accent 1" xfId="2"/>
    <cellStyle name="Accent 2" xfId="3"/>
    <cellStyle name="Accent 3" xfId="4"/>
    <cellStyle name="Bad" xfId="5" builtinId="27" customBuiltin="1"/>
    <cellStyle name="Error" xfId="6"/>
    <cellStyle name="Footnote" xfId="7"/>
    <cellStyle name="Good" xfId="8" builtinId="26" customBuiltin="1"/>
    <cellStyle name="Heading" xfId="9"/>
    <cellStyle name="Heading 1" xfId="10" builtinId="16" customBuiltin="1"/>
    <cellStyle name="Heading 2" xfId="11" builtinId="17" customBuiltin="1"/>
    <cellStyle name="Neutral" xfId="12" builtinId="28" customBuiltin="1"/>
    <cellStyle name="Normal" xfId="0" builtinId="0"/>
    <cellStyle name="Normal 2" xfId="13"/>
    <cellStyle name="Normal 2 2" xfId="14"/>
    <cellStyle name="Normal 3" xfId="15"/>
    <cellStyle name="Normal_Monit_furniz 2007" xfId="16"/>
    <cellStyle name="Normal_Monit_furniz 2007 2" xfId="17"/>
    <cellStyle name="Normal_Monit_furniz iulie 2007" xfId="18"/>
    <cellStyle name="Normal_Monit_furniz iulie 2007 2" xfId="19"/>
    <cellStyle name="Note" xfId="20" builtinId="10" customBuiltin="1"/>
    <cellStyle name="Status" xfId="21"/>
    <cellStyle name="Text" xfId="22"/>
    <cellStyle name="Warning" xfId="2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76"/>
  <sheetViews>
    <sheetView tabSelected="1" zoomScaleNormal="100" workbookViewId="0">
      <selection sqref="A1:M1"/>
    </sheetView>
  </sheetViews>
  <sheetFormatPr baseColWidth="10" defaultColWidth="10.59765625" defaultRowHeight="13" customHeight="1"/>
  <cols>
    <col min="1" max="1" width="10.19921875" style="1" customWidth="1"/>
    <col min="2" max="2" width="13" style="1" hidden="1" customWidth="1"/>
    <col min="3" max="3" width="6.19921875" style="2" hidden="1" customWidth="1"/>
    <col min="4" max="4" width="117.59765625" style="1" customWidth="1"/>
    <col min="5" max="5" width="16.3984375" style="3" customWidth="1"/>
    <col min="6" max="6" width="14.59765625" style="3" customWidth="1"/>
    <col min="7" max="7" width="18.59765625" style="3" customWidth="1"/>
    <col min="8" max="9" width="20.59765625" style="3" customWidth="1"/>
    <col min="10" max="10" width="23.19921875" style="4" customWidth="1"/>
    <col min="11" max="11" width="21" style="4" customWidth="1"/>
    <col min="12" max="12" width="20.3984375" style="4" customWidth="1"/>
    <col min="13" max="13" width="21.796875" style="3" customWidth="1"/>
    <col min="14" max="14" width="8.59765625" style="3" customWidth="1"/>
    <col min="15" max="15" width="5" style="5" customWidth="1"/>
    <col min="16" max="16" width="10.796875" style="3" customWidth="1"/>
    <col min="17" max="17" width="25.19921875" style="3" customWidth="1"/>
    <col min="18" max="18" width="18.3984375" style="3" customWidth="1"/>
    <col min="19" max="19" width="11.19921875" style="3" customWidth="1"/>
    <col min="20" max="20" width="22.59765625" style="3" customWidth="1"/>
    <col min="21" max="21" width="20.19921875" style="3" customWidth="1"/>
    <col min="22" max="22" width="19.796875" style="3" customWidth="1"/>
    <col min="23" max="23" width="15.59765625" style="3" customWidth="1"/>
    <col min="24" max="24" width="27.796875" style="3" customWidth="1"/>
    <col min="25" max="25" width="16.59765625" style="3" customWidth="1"/>
    <col min="26" max="27" width="11.796875" style="3" customWidth="1"/>
    <col min="28" max="16384" width="10.59765625" style="3"/>
  </cols>
  <sheetData>
    <row r="1" spans="1:30" ht="13" customHeight="1">
      <c r="A1" s="309" t="s">
        <v>0</v>
      </c>
      <c r="B1" s="309"/>
      <c r="C1" s="309"/>
      <c r="D1" s="309"/>
      <c r="E1" s="309"/>
      <c r="F1" s="309"/>
      <c r="G1" s="309"/>
      <c r="H1" s="309"/>
      <c r="I1" s="309"/>
      <c r="J1" s="309"/>
      <c r="K1" s="309"/>
      <c r="L1" s="309"/>
      <c r="M1" s="309"/>
    </row>
    <row r="2" spans="1:30" ht="13" customHeight="1">
      <c r="A2" s="6"/>
      <c r="B2" s="6"/>
      <c r="C2" s="7"/>
      <c r="D2" s="310" t="s">
        <v>1</v>
      </c>
      <c r="E2" s="8"/>
      <c r="F2" s="8"/>
      <c r="G2" s="309"/>
      <c r="H2" s="309"/>
      <c r="I2" s="309"/>
      <c r="J2" s="309"/>
      <c r="K2" s="309"/>
      <c r="L2" s="309"/>
      <c r="M2" s="309"/>
    </row>
    <row r="3" spans="1:30" ht="23.25" customHeight="1">
      <c r="A3" s="9"/>
      <c r="B3" s="9"/>
      <c r="C3" s="10"/>
      <c r="D3" s="310"/>
      <c r="E3" s="9"/>
      <c r="F3" s="9"/>
      <c r="G3" s="8"/>
      <c r="H3" s="8"/>
      <c r="I3" s="8"/>
      <c r="J3" s="11"/>
      <c r="K3" s="11"/>
      <c r="L3" s="11"/>
      <c r="M3" s="12" t="s">
        <v>2</v>
      </c>
      <c r="O3" s="13"/>
    </row>
    <row r="4" spans="1:30" ht="17.5" customHeight="1">
      <c r="A4" s="311" t="s">
        <v>3</v>
      </c>
      <c r="B4" s="311"/>
      <c r="C4" s="311"/>
      <c r="D4" s="311"/>
      <c r="E4" s="311"/>
      <c r="F4" s="311"/>
      <c r="G4" s="311"/>
      <c r="H4" s="311"/>
      <c r="I4" s="311"/>
      <c r="J4" s="311"/>
      <c r="K4" s="311"/>
      <c r="L4" s="311"/>
      <c r="M4" s="311"/>
      <c r="O4" s="13"/>
    </row>
    <row r="5" spans="1:30" ht="17.5" customHeight="1">
      <c r="A5" s="14"/>
      <c r="B5" s="14"/>
      <c r="C5" s="14"/>
      <c r="D5" s="14"/>
      <c r="E5" s="14"/>
      <c r="F5" s="14"/>
      <c r="G5" s="14"/>
      <c r="H5" s="14"/>
      <c r="I5" s="14"/>
      <c r="J5" s="15"/>
      <c r="K5" s="15"/>
      <c r="L5" s="15"/>
      <c r="M5" s="14"/>
      <c r="O5" s="13"/>
    </row>
    <row r="6" spans="1:30" ht="44" customHeight="1">
      <c r="A6" s="6"/>
      <c r="B6" s="6"/>
      <c r="C6" s="16" t="s">
        <v>4</v>
      </c>
      <c r="D6" s="17" t="s">
        <v>5</v>
      </c>
      <c r="E6" s="18"/>
      <c r="F6" s="9"/>
      <c r="G6" s="8"/>
      <c r="H6" s="8"/>
      <c r="I6" s="8"/>
      <c r="J6" s="11"/>
      <c r="K6" s="11"/>
      <c r="L6" s="11"/>
      <c r="M6" s="8"/>
    </row>
    <row r="7" spans="1:30" s="22" customFormat="1" ht="23.5" customHeight="1">
      <c r="A7" s="19"/>
      <c r="B7" s="19"/>
      <c r="C7" s="20"/>
      <c r="D7" s="19"/>
      <c r="E7" s="21"/>
      <c r="H7" s="23" t="s">
        <v>6</v>
      </c>
      <c r="I7" s="24"/>
      <c r="J7" s="25" t="s">
        <v>7</v>
      </c>
      <c r="K7" s="26"/>
      <c r="L7" s="26"/>
      <c r="O7" s="27"/>
    </row>
    <row r="8" spans="1:30" s="22" customFormat="1" ht="23" customHeight="1">
      <c r="A8" s="19"/>
      <c r="B8" s="19"/>
      <c r="C8" s="20"/>
      <c r="D8" s="19"/>
      <c r="E8" s="21"/>
      <c r="H8" s="23" t="s">
        <v>8</v>
      </c>
      <c r="I8" s="28">
        <v>2022</v>
      </c>
      <c r="J8" s="26"/>
      <c r="K8" s="26"/>
      <c r="L8" s="26"/>
      <c r="O8" s="27"/>
    </row>
    <row r="9" spans="1:30" s="22" customFormat="1" ht="13.5" customHeight="1">
      <c r="A9" s="19"/>
      <c r="B9" s="19"/>
      <c r="C9" s="20"/>
      <c r="D9" s="19"/>
      <c r="E9" s="21"/>
      <c r="F9" s="21"/>
      <c r="G9" s="21"/>
      <c r="H9" s="21"/>
      <c r="I9" s="21"/>
      <c r="J9" s="29"/>
      <c r="K9" s="29"/>
      <c r="L9" s="29"/>
      <c r="M9" s="21"/>
      <c r="O9" s="27"/>
    </row>
    <row r="10" spans="1:30" s="40" customFormat="1" ht="57.75" customHeight="1">
      <c r="A10" s="30" t="s">
        <v>9</v>
      </c>
      <c r="B10" s="31"/>
      <c r="C10" s="31"/>
      <c r="D10" s="32" t="s">
        <v>10</v>
      </c>
      <c r="E10" s="33" t="s">
        <v>11</v>
      </c>
      <c r="F10" s="33" t="s">
        <v>12</v>
      </c>
      <c r="G10" s="34" t="s">
        <v>13</v>
      </c>
      <c r="H10" s="33" t="s">
        <v>14</v>
      </c>
      <c r="I10" s="35" t="s">
        <v>15</v>
      </c>
      <c r="J10" s="36" t="s">
        <v>16</v>
      </c>
      <c r="K10" s="37" t="s">
        <v>17</v>
      </c>
      <c r="L10" s="38" t="s">
        <v>18</v>
      </c>
      <c r="M10" s="39" t="s">
        <v>19</v>
      </c>
      <c r="Q10" s="41" t="s">
        <v>20</v>
      </c>
      <c r="R10" s="42"/>
      <c r="S10" s="42"/>
      <c r="T10" s="42"/>
      <c r="U10" s="42"/>
      <c r="V10" s="42"/>
      <c r="W10" s="42"/>
      <c r="X10" s="42"/>
      <c r="Y10" s="42"/>
      <c r="Z10" s="42"/>
      <c r="AA10" s="42"/>
      <c r="AB10" s="42"/>
      <c r="AC10" s="43"/>
      <c r="AD10" s="43"/>
    </row>
    <row r="11" spans="1:30" s="53" customFormat="1" ht="23" customHeight="1">
      <c r="A11" s="44">
        <v>0</v>
      </c>
      <c r="B11" s="45"/>
      <c r="C11" s="45"/>
      <c r="D11" s="46">
        <v>1</v>
      </c>
      <c r="E11" s="47">
        <v>2</v>
      </c>
      <c r="F11" s="47">
        <v>3</v>
      </c>
      <c r="G11" s="47">
        <v>4</v>
      </c>
      <c r="H11" s="48">
        <v>5</v>
      </c>
      <c r="I11" s="48">
        <v>6</v>
      </c>
      <c r="J11" s="49">
        <v>7</v>
      </c>
      <c r="K11" s="50">
        <v>8</v>
      </c>
      <c r="L11" s="51">
        <v>9</v>
      </c>
      <c r="M11" s="52">
        <v>10</v>
      </c>
      <c r="Q11" s="312" t="s">
        <v>21</v>
      </c>
      <c r="R11" s="312"/>
      <c r="S11" s="312"/>
      <c r="T11" s="312"/>
      <c r="U11" s="312"/>
      <c r="V11" s="312"/>
      <c r="W11" s="312"/>
      <c r="X11" s="312"/>
      <c r="Y11" s="312"/>
      <c r="Z11" s="312"/>
      <c r="AA11" s="312"/>
      <c r="AB11" s="312"/>
      <c r="AC11" s="43"/>
      <c r="AD11" s="43"/>
    </row>
    <row r="12" spans="1:30" s="22" customFormat="1" ht="20" customHeight="1">
      <c r="A12" s="54" t="s">
        <v>22</v>
      </c>
      <c r="B12" s="55" t="e">
        <f>VLOOKUP(D12,"$lista.$A$2:$A$260",3)</f>
        <v>#VALUE!</v>
      </c>
      <c r="C12" s="298" t="s">
        <v>23</v>
      </c>
      <c r="D12" s="298"/>
      <c r="E12" s="56"/>
      <c r="F12" s="57"/>
      <c r="G12" s="56"/>
      <c r="H12" s="58"/>
      <c r="I12" s="59"/>
      <c r="J12" s="60"/>
      <c r="K12" s="61"/>
      <c r="L12" s="62"/>
      <c r="M12" s="63"/>
      <c r="Q12" s="313" t="s">
        <v>24</v>
      </c>
      <c r="R12" s="313"/>
      <c r="S12" s="313"/>
      <c r="T12" s="313"/>
      <c r="U12" s="313"/>
      <c r="V12" s="313"/>
      <c r="W12" s="313"/>
      <c r="X12" s="313"/>
      <c r="Y12" s="313"/>
      <c r="Z12" s="313"/>
      <c r="AA12" s="313"/>
      <c r="AB12" s="313"/>
      <c r="AC12" s="40"/>
      <c r="AD12" s="40"/>
    </row>
    <row r="13" spans="1:30" s="22" customFormat="1" ht="18" customHeight="1">
      <c r="A13" s="64"/>
      <c r="B13" s="65"/>
      <c r="C13" s="66"/>
      <c r="D13" s="67" t="s">
        <v>25</v>
      </c>
      <c r="E13" s="68"/>
      <c r="F13" s="69">
        <f>IF(E13=0,0,G13/E13)</f>
        <v>0</v>
      </c>
      <c r="G13" s="68"/>
      <c r="H13" s="70" t="s">
        <v>26</v>
      </c>
      <c r="I13" s="71"/>
      <c r="J13" s="72"/>
      <c r="K13" s="73"/>
      <c r="L13" s="74"/>
      <c r="M13" s="75"/>
      <c r="Q13" s="313"/>
      <c r="R13" s="313"/>
      <c r="S13" s="313"/>
      <c r="T13" s="313"/>
      <c r="U13" s="313"/>
      <c r="V13" s="313"/>
      <c r="W13" s="313"/>
      <c r="X13" s="313"/>
      <c r="Y13" s="313"/>
      <c r="Z13" s="313"/>
      <c r="AA13" s="313"/>
      <c r="AB13" s="313"/>
      <c r="AC13" s="53"/>
      <c r="AD13" s="53"/>
    </row>
    <row r="14" spans="1:30" s="22" customFormat="1" ht="18" customHeight="1">
      <c r="A14" s="64"/>
      <c r="B14" s="65"/>
      <c r="C14" s="76"/>
      <c r="D14" s="77" t="s">
        <v>27</v>
      </c>
      <c r="E14" s="78"/>
      <c r="F14" s="79">
        <f>IF(E14=0,0,G14/E14)</f>
        <v>0</v>
      </c>
      <c r="G14" s="78"/>
      <c r="H14" s="80" t="s">
        <v>26</v>
      </c>
      <c r="I14" s="81"/>
      <c r="J14" s="82"/>
      <c r="K14" s="83"/>
      <c r="L14" s="84"/>
      <c r="M14" s="85"/>
      <c r="Q14" s="313"/>
      <c r="R14" s="313"/>
      <c r="S14" s="313"/>
      <c r="T14" s="313"/>
      <c r="U14" s="313"/>
      <c r="V14" s="313"/>
      <c r="W14" s="313"/>
      <c r="X14" s="313"/>
      <c r="Y14" s="313"/>
      <c r="Z14" s="313"/>
      <c r="AA14" s="313"/>
      <c r="AB14" s="313"/>
    </row>
    <row r="15" spans="1:30" s="22" customFormat="1" ht="20.5" customHeight="1">
      <c r="A15" s="86"/>
      <c r="B15" s="87"/>
      <c r="C15" s="88"/>
      <c r="D15" s="89" t="s">
        <v>28</v>
      </c>
      <c r="E15" s="90">
        <f>SUM(E13:E14)</f>
        <v>0</v>
      </c>
      <c r="F15" s="91">
        <f>IF(E15=0,0,G15/E15)</f>
        <v>0</v>
      </c>
      <c r="G15" s="90">
        <f>SUM(G13:G14)</f>
        <v>0</v>
      </c>
      <c r="H15" s="92"/>
      <c r="I15" s="93"/>
      <c r="J15" s="94"/>
      <c r="K15" s="95"/>
      <c r="L15" s="96"/>
      <c r="M15" s="97"/>
      <c r="Q15" s="308" t="s">
        <v>29</v>
      </c>
      <c r="R15" s="303" t="s">
        <v>30</v>
      </c>
      <c r="S15" s="303"/>
      <c r="T15" s="303"/>
      <c r="U15" s="303"/>
      <c r="V15" s="303"/>
      <c r="W15" s="303"/>
      <c r="X15" s="303"/>
      <c r="Y15" s="303"/>
      <c r="Z15" s="303"/>
      <c r="AA15" s="303"/>
      <c r="AB15" s="303"/>
    </row>
    <row r="16" spans="1:30" s="22" customFormat="1" ht="20" customHeight="1">
      <c r="A16" s="54" t="s">
        <v>31</v>
      </c>
      <c r="B16" s="55"/>
      <c r="C16" s="299" t="s">
        <v>32</v>
      </c>
      <c r="D16" s="299"/>
      <c r="E16" s="99"/>
      <c r="F16" s="100"/>
      <c r="G16" s="99"/>
      <c r="H16" s="58"/>
      <c r="I16" s="101"/>
      <c r="J16" s="102"/>
      <c r="K16" s="103"/>
      <c r="L16" s="104"/>
      <c r="M16" s="105"/>
      <c r="Q16" s="308"/>
      <c r="R16" s="303"/>
      <c r="S16" s="303"/>
      <c r="T16" s="303"/>
      <c r="U16" s="303"/>
      <c r="V16" s="303"/>
      <c r="W16" s="303"/>
      <c r="X16" s="303"/>
      <c r="Y16" s="303"/>
      <c r="Z16" s="303"/>
      <c r="AA16" s="303"/>
      <c r="AB16" s="303"/>
    </row>
    <row r="17" spans="1:30" s="22" customFormat="1" ht="20" customHeight="1">
      <c r="A17" s="64"/>
      <c r="B17" s="65"/>
      <c r="C17" s="66"/>
      <c r="D17" s="106" t="s">
        <v>33</v>
      </c>
      <c r="E17" s="68"/>
      <c r="F17" s="69">
        <f>IF(E17=0,0,G17/E17)</f>
        <v>0</v>
      </c>
      <c r="G17" s="68"/>
      <c r="H17" s="70" t="s">
        <v>26</v>
      </c>
      <c r="I17" s="71"/>
      <c r="J17" s="72"/>
      <c r="K17" s="73"/>
      <c r="L17" s="74"/>
      <c r="M17" s="75"/>
      <c r="Q17" s="308"/>
      <c r="R17" s="303"/>
      <c r="S17" s="303"/>
      <c r="T17" s="303"/>
      <c r="U17" s="303"/>
      <c r="V17" s="303"/>
      <c r="W17" s="303"/>
      <c r="X17" s="303"/>
      <c r="Y17" s="303"/>
      <c r="Z17" s="303"/>
      <c r="AA17" s="303"/>
      <c r="AB17" s="303"/>
    </row>
    <row r="18" spans="1:30" s="22" customFormat="1" ht="18.75" customHeight="1">
      <c r="A18" s="64"/>
      <c r="B18" s="65"/>
      <c r="C18" s="76"/>
      <c r="D18" s="107" t="s">
        <v>34</v>
      </c>
      <c r="E18" s="78"/>
      <c r="F18" s="79">
        <f>IF(E18=0,0,G18/E18)</f>
        <v>0</v>
      </c>
      <c r="G18" s="78"/>
      <c r="H18" s="80" t="s">
        <v>26</v>
      </c>
      <c r="I18" s="81"/>
      <c r="J18" s="82"/>
      <c r="K18" s="83"/>
      <c r="L18" s="84"/>
      <c r="M18" s="85"/>
      <c r="Q18" s="308" t="s">
        <v>35</v>
      </c>
      <c r="R18" s="306" t="s">
        <v>36</v>
      </c>
      <c r="S18" s="306"/>
      <c r="T18" s="306"/>
      <c r="U18" s="306"/>
      <c r="V18" s="306"/>
      <c r="W18" s="306"/>
      <c r="X18" s="306"/>
      <c r="Y18" s="306"/>
      <c r="Z18" s="306"/>
      <c r="AA18" s="306"/>
      <c r="AB18" s="306"/>
    </row>
    <row r="19" spans="1:30" s="22" customFormat="1" ht="14" customHeight="1">
      <c r="A19" s="108"/>
      <c r="B19" s="109"/>
      <c r="C19" s="110"/>
      <c r="D19" s="111" t="s">
        <v>28</v>
      </c>
      <c r="E19" s="112">
        <f>SUM(E17:E18)</f>
        <v>0</v>
      </c>
      <c r="F19" s="113">
        <f>IF(E19=0,0,G19/E19)</f>
        <v>0</v>
      </c>
      <c r="G19" s="112">
        <f>SUM(G17:G18)</f>
        <v>0</v>
      </c>
      <c r="H19" s="114"/>
      <c r="I19" s="115"/>
      <c r="J19" s="116"/>
      <c r="K19" s="117"/>
      <c r="L19" s="118"/>
      <c r="M19" s="119"/>
      <c r="Q19" s="308"/>
      <c r="R19" s="306"/>
      <c r="S19" s="306"/>
      <c r="T19" s="306"/>
      <c r="U19" s="306"/>
      <c r="V19" s="306"/>
      <c r="W19" s="306"/>
      <c r="X19" s="306"/>
      <c r="Y19" s="306"/>
      <c r="Z19" s="306"/>
      <c r="AA19" s="306"/>
      <c r="AB19" s="306"/>
    </row>
    <row r="20" spans="1:30" s="22" customFormat="1" ht="20" customHeight="1">
      <c r="A20" s="54" t="s">
        <v>37</v>
      </c>
      <c r="B20" s="55" t="e">
        <f>VLOOKUP(D20,"$lista.$A$2:$A$260",3)</f>
        <v>#VALUE!</v>
      </c>
      <c r="C20" s="298" t="s">
        <v>38</v>
      </c>
      <c r="D20" s="298"/>
      <c r="E20" s="56"/>
      <c r="F20" s="57"/>
      <c r="G20" s="56"/>
      <c r="H20" s="58"/>
      <c r="I20" s="59"/>
      <c r="J20" s="60"/>
      <c r="K20" s="61"/>
      <c r="L20" s="62"/>
      <c r="M20" s="63"/>
      <c r="Q20" s="98" t="s">
        <v>39</v>
      </c>
      <c r="R20" s="307" t="s">
        <v>40</v>
      </c>
      <c r="S20" s="307"/>
      <c r="T20" s="307"/>
      <c r="U20" s="307"/>
      <c r="V20" s="307"/>
      <c r="W20" s="307"/>
      <c r="X20" s="307"/>
      <c r="Y20" s="307"/>
      <c r="Z20" s="307"/>
      <c r="AA20" s="307"/>
      <c r="AB20" s="307"/>
      <c r="AC20" s="40"/>
      <c r="AD20" s="40"/>
    </row>
    <row r="21" spans="1:30" s="22" customFormat="1" ht="18" customHeight="1">
      <c r="A21" s="64"/>
      <c r="B21" s="65"/>
      <c r="C21" s="66"/>
      <c r="D21" s="67" t="s">
        <v>25</v>
      </c>
      <c r="E21" s="68"/>
      <c r="F21" s="69">
        <f>IF(E21=0,0,G21/E21)</f>
        <v>0</v>
      </c>
      <c r="G21" s="68"/>
      <c r="H21" s="70" t="s">
        <v>26</v>
      </c>
      <c r="I21" s="71"/>
      <c r="J21" s="72"/>
      <c r="K21" s="73"/>
      <c r="L21" s="74"/>
      <c r="M21" s="75"/>
      <c r="Q21" s="308" t="s">
        <v>41</v>
      </c>
      <c r="R21" s="303" t="s">
        <v>42</v>
      </c>
      <c r="S21" s="303"/>
      <c r="T21" s="303"/>
      <c r="U21" s="303"/>
      <c r="V21" s="303"/>
      <c r="W21" s="303"/>
      <c r="X21" s="303"/>
      <c r="Y21" s="303"/>
      <c r="Z21" s="303"/>
      <c r="AA21" s="303"/>
      <c r="AB21" s="303"/>
      <c r="AC21" s="53"/>
      <c r="AD21" s="53"/>
    </row>
    <row r="22" spans="1:30" s="22" customFormat="1" ht="18" customHeight="1">
      <c r="A22" s="64"/>
      <c r="B22" s="65"/>
      <c r="C22" s="76"/>
      <c r="D22" s="77" t="s">
        <v>27</v>
      </c>
      <c r="E22" s="78"/>
      <c r="F22" s="79">
        <f>IF(E22=0,0,G22/E22)</f>
        <v>0</v>
      </c>
      <c r="G22" s="78"/>
      <c r="H22" s="80" t="s">
        <v>26</v>
      </c>
      <c r="I22" s="81"/>
      <c r="J22" s="82"/>
      <c r="K22" s="83"/>
      <c r="L22" s="84"/>
      <c r="M22" s="85"/>
      <c r="Q22" s="308"/>
      <c r="R22" s="303"/>
      <c r="S22" s="303"/>
      <c r="T22" s="303"/>
      <c r="U22" s="303"/>
      <c r="V22" s="303"/>
      <c r="W22" s="303"/>
      <c r="X22" s="303"/>
      <c r="Y22" s="303"/>
      <c r="Z22" s="303"/>
      <c r="AA22" s="303"/>
      <c r="AB22" s="303"/>
    </row>
    <row r="23" spans="1:30" s="22" customFormat="1" ht="20.5" customHeight="1">
      <c r="A23" s="86"/>
      <c r="B23" s="87"/>
      <c r="C23" s="88"/>
      <c r="D23" s="89" t="s">
        <v>28</v>
      </c>
      <c r="E23" s="90">
        <f>SUM(E21:E22)</f>
        <v>0</v>
      </c>
      <c r="F23" s="91">
        <f>IF(E23=0,0,G23/E23)</f>
        <v>0</v>
      </c>
      <c r="G23" s="90">
        <f>SUM(G21:G22)</f>
        <v>0</v>
      </c>
      <c r="H23" s="92"/>
      <c r="I23" s="93"/>
      <c r="J23" s="94"/>
      <c r="K23" s="95"/>
      <c r="L23" s="96"/>
      <c r="M23" s="97"/>
      <c r="Q23" s="308"/>
      <c r="R23" s="303"/>
      <c r="S23" s="303"/>
      <c r="T23" s="303"/>
      <c r="U23" s="303"/>
      <c r="V23" s="303"/>
      <c r="W23" s="303"/>
      <c r="X23" s="303"/>
      <c r="Y23" s="303"/>
      <c r="Z23" s="303"/>
      <c r="AA23" s="303"/>
      <c r="AB23" s="303"/>
    </row>
    <row r="24" spans="1:30" s="22" customFormat="1" ht="29.5" customHeight="1">
      <c r="A24" s="54" t="s">
        <v>43</v>
      </c>
      <c r="B24" s="55"/>
      <c r="C24" s="299" t="s">
        <v>44</v>
      </c>
      <c r="D24" s="299"/>
      <c r="E24" s="99"/>
      <c r="F24" s="100"/>
      <c r="G24" s="99"/>
      <c r="H24" s="58"/>
      <c r="I24" s="101"/>
      <c r="J24" s="102"/>
      <c r="K24" s="103"/>
      <c r="L24" s="104"/>
      <c r="M24" s="105"/>
      <c r="Q24" s="98" t="s">
        <v>45</v>
      </c>
      <c r="R24" s="303" t="s">
        <v>46</v>
      </c>
      <c r="S24" s="303"/>
      <c r="T24" s="303"/>
      <c r="U24" s="303"/>
      <c r="V24" s="303"/>
      <c r="W24" s="303"/>
      <c r="X24" s="303"/>
      <c r="Y24" s="303"/>
      <c r="Z24" s="303"/>
      <c r="AA24" s="303"/>
      <c r="AB24" s="303"/>
    </row>
    <row r="25" spans="1:30" s="22" customFormat="1" ht="20" customHeight="1">
      <c r="A25" s="64"/>
      <c r="B25" s="65"/>
      <c r="C25" s="66"/>
      <c r="D25" s="106" t="s">
        <v>33</v>
      </c>
      <c r="E25" s="68"/>
      <c r="F25" s="69">
        <f>IF(E25=0,0,G25/E25)</f>
        <v>0</v>
      </c>
      <c r="G25" s="68"/>
      <c r="H25" s="70" t="s">
        <v>26</v>
      </c>
      <c r="I25" s="71"/>
      <c r="J25" s="72"/>
      <c r="K25" s="73"/>
      <c r="L25" s="74"/>
      <c r="M25" s="75"/>
      <c r="Q25" s="308" t="s">
        <v>47</v>
      </c>
      <c r="R25" s="303" t="s">
        <v>48</v>
      </c>
      <c r="S25" s="303"/>
      <c r="T25" s="303"/>
      <c r="U25" s="303"/>
      <c r="V25" s="303"/>
      <c r="W25" s="303"/>
      <c r="X25" s="303"/>
      <c r="Y25" s="303"/>
      <c r="Z25" s="303"/>
      <c r="AA25" s="303"/>
      <c r="AB25" s="303"/>
    </row>
    <row r="26" spans="1:30" s="22" customFormat="1" ht="18.75" customHeight="1">
      <c r="A26" s="64"/>
      <c r="B26" s="65"/>
      <c r="C26" s="76"/>
      <c r="D26" s="107" t="s">
        <v>34</v>
      </c>
      <c r="E26" s="78"/>
      <c r="F26" s="79">
        <f>IF(E26=0,0,G26/E26)</f>
        <v>0</v>
      </c>
      <c r="G26" s="78"/>
      <c r="H26" s="80" t="s">
        <v>26</v>
      </c>
      <c r="I26" s="81"/>
      <c r="J26" s="82"/>
      <c r="K26" s="83"/>
      <c r="L26" s="84"/>
      <c r="M26" s="85"/>
      <c r="Q26" s="308"/>
      <c r="R26" s="303"/>
      <c r="S26" s="303"/>
      <c r="T26" s="303"/>
      <c r="U26" s="303"/>
      <c r="V26" s="303"/>
      <c r="W26" s="303"/>
      <c r="X26" s="303"/>
      <c r="Y26" s="303"/>
      <c r="Z26" s="303"/>
      <c r="AA26" s="303"/>
      <c r="AB26" s="303"/>
    </row>
    <row r="27" spans="1:30" s="22" customFormat="1" ht="14" customHeight="1">
      <c r="A27" s="108"/>
      <c r="B27" s="109"/>
      <c r="C27" s="110"/>
      <c r="D27" s="111" t="s">
        <v>28</v>
      </c>
      <c r="E27" s="112">
        <f>SUM(E25:E26)</f>
        <v>0</v>
      </c>
      <c r="F27" s="113">
        <f>IF(E27=0,0,G27/E27)</f>
        <v>0</v>
      </c>
      <c r="G27" s="112">
        <f>SUM(G25:G26)</f>
        <v>0</v>
      </c>
      <c r="H27" s="114"/>
      <c r="I27" s="115"/>
      <c r="J27" s="116"/>
      <c r="K27" s="117"/>
      <c r="L27" s="118"/>
      <c r="M27" s="119"/>
      <c r="Q27" s="308" t="s">
        <v>49</v>
      </c>
      <c r="R27" s="303" t="s">
        <v>50</v>
      </c>
      <c r="S27" s="303"/>
      <c r="T27" s="303"/>
      <c r="U27" s="303"/>
      <c r="V27" s="303"/>
      <c r="W27" s="303"/>
      <c r="X27" s="303"/>
      <c r="Y27" s="303"/>
      <c r="Z27" s="303"/>
      <c r="AA27" s="303"/>
      <c r="AB27" s="303"/>
    </row>
    <row r="28" spans="1:30" s="22" customFormat="1" ht="21" customHeight="1">
      <c r="A28" s="54" t="s">
        <v>51</v>
      </c>
      <c r="B28" s="55"/>
      <c r="C28" s="298" t="s">
        <v>52</v>
      </c>
      <c r="D28" s="298"/>
      <c r="E28" s="99"/>
      <c r="F28" s="100"/>
      <c r="G28" s="99"/>
      <c r="H28" s="58"/>
      <c r="I28" s="101"/>
      <c r="J28" s="102"/>
      <c r="K28" s="103"/>
      <c r="L28" s="104"/>
      <c r="M28" s="105"/>
      <c r="Q28" s="308"/>
      <c r="R28" s="303"/>
      <c r="S28" s="303"/>
      <c r="T28" s="303"/>
      <c r="U28" s="303"/>
      <c r="V28" s="303"/>
      <c r="W28" s="303"/>
      <c r="X28" s="303"/>
      <c r="Y28" s="303"/>
      <c r="Z28" s="303"/>
      <c r="AA28" s="303"/>
      <c r="AB28" s="303"/>
    </row>
    <row r="29" spans="1:30" s="22" customFormat="1" ht="17.25" customHeight="1">
      <c r="A29" s="64"/>
      <c r="B29" s="65"/>
      <c r="C29" s="66"/>
      <c r="D29" s="67" t="s">
        <v>25</v>
      </c>
      <c r="E29" s="68"/>
      <c r="F29" s="69">
        <f>IF(E29=0,0,G29/E29)</f>
        <v>0</v>
      </c>
      <c r="G29" s="68"/>
      <c r="H29" s="70" t="s">
        <v>26</v>
      </c>
      <c r="I29" s="71"/>
      <c r="J29" s="72"/>
      <c r="K29" s="73"/>
      <c r="L29" s="74"/>
      <c r="M29" s="75"/>
      <c r="Q29" s="308" t="s">
        <v>53</v>
      </c>
      <c r="R29" s="303" t="s">
        <v>54</v>
      </c>
      <c r="S29" s="303"/>
      <c r="T29" s="303"/>
      <c r="U29" s="303"/>
      <c r="V29" s="303"/>
      <c r="W29" s="303"/>
      <c r="X29" s="303"/>
      <c r="Y29" s="303"/>
      <c r="Z29" s="303"/>
      <c r="AA29" s="303"/>
      <c r="AB29" s="303"/>
    </row>
    <row r="30" spans="1:30" s="22" customFormat="1" ht="22.5" customHeight="1">
      <c r="A30" s="120"/>
      <c r="B30" s="121"/>
      <c r="C30" s="122"/>
      <c r="D30" s="67" t="s">
        <v>27</v>
      </c>
      <c r="E30" s="78"/>
      <c r="F30" s="79">
        <f>IF(E30=0,0,G30/E30)</f>
        <v>0</v>
      </c>
      <c r="G30" s="78"/>
      <c r="H30" s="80" t="s">
        <v>26</v>
      </c>
      <c r="I30" s="81"/>
      <c r="J30" s="82"/>
      <c r="K30" s="83"/>
      <c r="L30" s="74"/>
      <c r="M30" s="85"/>
      <c r="Q30" s="308"/>
      <c r="R30" s="303"/>
      <c r="S30" s="303"/>
      <c r="T30" s="303"/>
      <c r="U30" s="303"/>
      <c r="V30" s="303"/>
      <c r="W30" s="303"/>
      <c r="X30" s="303"/>
      <c r="Y30" s="303"/>
      <c r="Z30" s="303"/>
      <c r="AA30" s="303"/>
      <c r="AB30" s="303"/>
    </row>
    <row r="31" spans="1:30" s="129" customFormat="1" ht="23" customHeight="1">
      <c r="A31" s="108"/>
      <c r="B31" s="109"/>
      <c r="C31" s="123"/>
      <c r="D31" s="111" t="s">
        <v>28</v>
      </c>
      <c r="E31" s="112">
        <f>SUM(E29:E30)</f>
        <v>0</v>
      </c>
      <c r="F31" s="113">
        <f>IF(E31=0,0,G31/E31)</f>
        <v>0</v>
      </c>
      <c r="G31" s="112">
        <f>SUM(G29:G30)</f>
        <v>0</v>
      </c>
      <c r="H31" s="114"/>
      <c r="I31" s="124"/>
      <c r="J31" s="125"/>
      <c r="K31" s="126"/>
      <c r="L31" s="127"/>
      <c r="M31" s="128"/>
      <c r="Q31" s="308"/>
      <c r="R31" s="303"/>
      <c r="S31" s="303"/>
      <c r="T31" s="303"/>
      <c r="U31" s="303"/>
      <c r="V31" s="303"/>
      <c r="W31" s="303"/>
      <c r="X31" s="303"/>
      <c r="Y31" s="303"/>
      <c r="Z31" s="303"/>
      <c r="AA31" s="303"/>
      <c r="AB31" s="303"/>
      <c r="AC31" s="22"/>
      <c r="AD31" s="22"/>
    </row>
    <row r="32" spans="1:30" s="22" customFormat="1" ht="23" customHeight="1">
      <c r="A32" s="54" t="s">
        <v>55</v>
      </c>
      <c r="B32" s="55"/>
      <c r="C32" s="299" t="s">
        <v>56</v>
      </c>
      <c r="D32" s="299"/>
      <c r="E32" s="99"/>
      <c r="F32" s="100"/>
      <c r="G32" s="99"/>
      <c r="H32" s="58"/>
      <c r="I32" s="101"/>
      <c r="J32" s="102"/>
      <c r="K32" s="103"/>
      <c r="L32" s="104"/>
      <c r="M32" s="105"/>
      <c r="Q32" s="98" t="s">
        <v>57</v>
      </c>
      <c r="R32" s="303" t="s">
        <v>58</v>
      </c>
      <c r="S32" s="303"/>
      <c r="T32" s="303"/>
      <c r="U32" s="303"/>
      <c r="V32" s="303"/>
      <c r="W32" s="303"/>
      <c r="X32" s="303"/>
      <c r="Y32" s="303"/>
      <c r="Z32" s="303"/>
      <c r="AA32" s="303"/>
      <c r="AB32" s="303"/>
    </row>
    <row r="33" spans="1:30" s="22" customFormat="1" ht="26" customHeight="1">
      <c r="A33" s="64"/>
      <c r="B33" s="65"/>
      <c r="C33" s="130"/>
      <c r="D33" s="106" t="s">
        <v>33</v>
      </c>
      <c r="E33" s="68"/>
      <c r="F33" s="69">
        <f>IF(E33=0,0,G33/E33)</f>
        <v>0</v>
      </c>
      <c r="G33" s="68"/>
      <c r="H33" s="70" t="s">
        <v>26</v>
      </c>
      <c r="I33" s="71"/>
      <c r="J33" s="72"/>
      <c r="K33" s="73"/>
      <c r="L33" s="74"/>
      <c r="M33" s="75"/>
      <c r="Q33" s="98" t="s">
        <v>59</v>
      </c>
      <c r="R33" s="306" t="s">
        <v>60</v>
      </c>
      <c r="S33" s="306"/>
      <c r="T33" s="306"/>
      <c r="U33" s="306"/>
      <c r="V33" s="306"/>
      <c r="W33" s="306"/>
      <c r="X33" s="306"/>
      <c r="Y33" s="306"/>
      <c r="Z33" s="306"/>
      <c r="AA33" s="306"/>
      <c r="AB33" s="306"/>
    </row>
    <row r="34" spans="1:30" s="22" customFormat="1" ht="27.5" customHeight="1">
      <c r="A34" s="64"/>
      <c r="B34" s="65"/>
      <c r="C34" s="130"/>
      <c r="D34" s="107" t="s">
        <v>34</v>
      </c>
      <c r="E34" s="68"/>
      <c r="F34" s="69">
        <f>IF(E34=0,0,G34/E34)</f>
        <v>0</v>
      </c>
      <c r="G34" s="68"/>
      <c r="H34" s="70" t="s">
        <v>26</v>
      </c>
      <c r="I34" s="71"/>
      <c r="J34" s="72"/>
      <c r="K34" s="73"/>
      <c r="L34" s="74"/>
      <c r="M34" s="75"/>
      <c r="Q34" s="98" t="s">
        <v>61</v>
      </c>
      <c r="R34" s="303" t="s">
        <v>62</v>
      </c>
      <c r="S34" s="303"/>
      <c r="T34" s="303"/>
      <c r="U34" s="303"/>
      <c r="V34" s="303"/>
      <c r="W34" s="303"/>
      <c r="X34" s="303"/>
      <c r="Y34" s="303"/>
      <c r="Z34" s="303"/>
      <c r="AA34" s="303"/>
      <c r="AB34" s="303"/>
    </row>
    <row r="35" spans="1:30" s="22" customFormat="1" ht="18" customHeight="1">
      <c r="A35" s="108"/>
      <c r="B35" s="109"/>
      <c r="C35" s="110"/>
      <c r="D35" s="111" t="s">
        <v>28</v>
      </c>
      <c r="E35" s="112">
        <f>SUM(E33:E34)</f>
        <v>0</v>
      </c>
      <c r="F35" s="113">
        <f>IF(E35=0,0,G35/E35)</f>
        <v>0</v>
      </c>
      <c r="G35" s="112">
        <f>SUM(G33:G34)</f>
        <v>0</v>
      </c>
      <c r="H35" s="114"/>
      <c r="I35" s="115"/>
      <c r="J35" s="116"/>
      <c r="K35" s="117"/>
      <c r="L35" s="118"/>
      <c r="M35" s="119"/>
      <c r="Q35" s="98" t="s">
        <v>63</v>
      </c>
      <c r="R35" s="303" t="s">
        <v>64</v>
      </c>
      <c r="S35" s="303"/>
      <c r="T35" s="303"/>
      <c r="U35" s="303"/>
      <c r="V35" s="303"/>
      <c r="W35" s="303"/>
      <c r="X35" s="303"/>
      <c r="Y35" s="303"/>
      <c r="Z35" s="303"/>
      <c r="AA35" s="303"/>
      <c r="AB35" s="303"/>
    </row>
    <row r="36" spans="1:30" s="22" customFormat="1" ht="23.5" customHeight="1">
      <c r="A36" s="54" t="s">
        <v>65</v>
      </c>
      <c r="B36" s="55"/>
      <c r="C36" s="298" t="s">
        <v>66</v>
      </c>
      <c r="D36" s="298"/>
      <c r="E36" s="99"/>
      <c r="F36" s="100"/>
      <c r="G36" s="99"/>
      <c r="H36" s="58"/>
      <c r="I36" s="101"/>
      <c r="J36" s="102"/>
      <c r="K36" s="103"/>
      <c r="L36" s="104"/>
      <c r="M36" s="105"/>
      <c r="Q36" s="98" t="s">
        <v>67</v>
      </c>
      <c r="R36" s="307" t="s">
        <v>68</v>
      </c>
      <c r="S36" s="307"/>
      <c r="T36" s="307"/>
      <c r="U36" s="307"/>
      <c r="V36" s="307"/>
      <c r="W36" s="307"/>
      <c r="X36" s="307"/>
      <c r="Y36" s="307"/>
      <c r="Z36" s="307"/>
      <c r="AA36" s="307"/>
      <c r="AB36" s="307"/>
    </row>
    <row r="37" spans="1:30" s="22" customFormat="1" ht="23.25" customHeight="1">
      <c r="A37" s="64"/>
      <c r="B37" s="65"/>
      <c r="C37" s="66"/>
      <c r="D37" s="67" t="s">
        <v>25</v>
      </c>
      <c r="E37" s="68"/>
      <c r="F37" s="69">
        <f>IF(E37=0,0,G37/E37)</f>
        <v>0</v>
      </c>
      <c r="G37" s="68"/>
      <c r="H37" s="70" t="s">
        <v>26</v>
      </c>
      <c r="I37" s="71"/>
      <c r="J37" s="72"/>
      <c r="K37" s="73"/>
      <c r="L37" s="74"/>
      <c r="M37" s="75"/>
      <c r="Q37" s="98" t="s">
        <v>69</v>
      </c>
      <c r="R37" s="303" t="s">
        <v>70</v>
      </c>
      <c r="S37" s="303"/>
      <c r="T37" s="303"/>
      <c r="U37" s="303"/>
      <c r="V37" s="303"/>
      <c r="W37" s="303"/>
      <c r="X37" s="303"/>
      <c r="Y37" s="303"/>
      <c r="Z37" s="303"/>
      <c r="AA37" s="303"/>
      <c r="AB37" s="303"/>
      <c r="AC37" s="129"/>
      <c r="AD37" s="129"/>
    </row>
    <row r="38" spans="1:30" s="22" customFormat="1" ht="23.25" customHeight="1">
      <c r="A38" s="120"/>
      <c r="B38" s="121"/>
      <c r="C38" s="122"/>
      <c r="D38" s="67" t="s">
        <v>27</v>
      </c>
      <c r="E38" s="78"/>
      <c r="F38" s="79">
        <f>IF(E38=0,0,G38/E38)</f>
        <v>0</v>
      </c>
      <c r="G38" s="78"/>
      <c r="H38" s="80" t="s">
        <v>26</v>
      </c>
      <c r="I38" s="81"/>
      <c r="J38" s="82"/>
      <c r="K38" s="83"/>
      <c r="L38" s="74"/>
      <c r="M38" s="85"/>
      <c r="Q38" s="98" t="s">
        <v>71</v>
      </c>
      <c r="R38" s="303" t="s">
        <v>72</v>
      </c>
      <c r="S38" s="303"/>
      <c r="T38" s="303"/>
      <c r="U38" s="303"/>
      <c r="V38" s="303"/>
      <c r="W38" s="303"/>
      <c r="X38" s="303"/>
      <c r="Y38" s="303"/>
      <c r="Z38" s="303"/>
      <c r="AA38" s="303"/>
      <c r="AB38" s="303"/>
    </row>
    <row r="39" spans="1:30" s="129" customFormat="1" ht="22" customHeight="1">
      <c r="A39" s="108"/>
      <c r="B39" s="109"/>
      <c r="C39" s="123"/>
      <c r="D39" s="111" t="s">
        <v>28</v>
      </c>
      <c r="E39" s="112">
        <f>SUM(E37:E38)</f>
        <v>0</v>
      </c>
      <c r="F39" s="113">
        <f>IF(E39=0,0,G39/E39)</f>
        <v>0</v>
      </c>
      <c r="G39" s="112">
        <f>SUM(G37:G38)</f>
        <v>0</v>
      </c>
      <c r="H39" s="114"/>
      <c r="I39" s="124"/>
      <c r="J39" s="125"/>
      <c r="K39" s="126"/>
      <c r="L39" s="127"/>
      <c r="M39" s="128"/>
      <c r="Q39" s="98" t="s">
        <v>73</v>
      </c>
      <c r="R39" s="303" t="s">
        <v>74</v>
      </c>
      <c r="S39" s="303"/>
      <c r="T39" s="303"/>
      <c r="U39" s="303"/>
      <c r="V39" s="303"/>
      <c r="W39" s="303"/>
      <c r="X39" s="303"/>
      <c r="Y39" s="303"/>
      <c r="Z39" s="303"/>
      <c r="AA39" s="303"/>
      <c r="AB39" s="303"/>
      <c r="AC39" s="22"/>
      <c r="AD39" s="22"/>
    </row>
    <row r="40" spans="1:30" s="22" customFormat="1" ht="18.5" customHeight="1">
      <c r="A40" s="54" t="s">
        <v>75</v>
      </c>
      <c r="B40" s="55"/>
      <c r="C40" s="299" t="s">
        <v>76</v>
      </c>
      <c r="D40" s="299"/>
      <c r="E40" s="99"/>
      <c r="F40" s="100"/>
      <c r="G40" s="99"/>
      <c r="H40" s="58"/>
      <c r="I40" s="101"/>
      <c r="J40" s="102"/>
      <c r="K40" s="103"/>
      <c r="L40" s="104"/>
      <c r="M40" s="105"/>
      <c r="Q40" s="98" t="s">
        <v>77</v>
      </c>
      <c r="R40" s="303" t="s">
        <v>78</v>
      </c>
      <c r="S40" s="303"/>
      <c r="T40" s="303"/>
      <c r="U40" s="303"/>
      <c r="V40" s="303"/>
      <c r="W40" s="303"/>
      <c r="X40" s="303"/>
      <c r="Y40" s="303"/>
      <c r="Z40" s="303"/>
      <c r="AA40" s="303"/>
      <c r="AB40" s="303"/>
    </row>
    <row r="41" spans="1:30" s="22" customFormat="1" ht="22.5" customHeight="1">
      <c r="A41" s="64"/>
      <c r="B41" s="65"/>
      <c r="C41" s="130"/>
      <c r="D41" s="106" t="s">
        <v>33</v>
      </c>
      <c r="E41" s="68"/>
      <c r="F41" s="69">
        <f>IF(E41=0,0,G41/E41)</f>
        <v>0</v>
      </c>
      <c r="G41" s="68"/>
      <c r="H41" s="70" t="s">
        <v>26</v>
      </c>
      <c r="I41" s="71"/>
      <c r="J41" s="72"/>
      <c r="K41" s="73"/>
      <c r="L41" s="74"/>
      <c r="M41" s="75"/>
      <c r="Q41" s="304" t="s">
        <v>79</v>
      </c>
      <c r="R41" s="305" t="s">
        <v>80</v>
      </c>
      <c r="S41" s="305"/>
      <c r="T41" s="305"/>
      <c r="U41" s="305"/>
      <c r="V41" s="305"/>
      <c r="W41" s="305"/>
      <c r="X41" s="305"/>
      <c r="Y41" s="305"/>
      <c r="Z41" s="305"/>
      <c r="AA41" s="305"/>
      <c r="AB41" s="305"/>
    </row>
    <row r="42" spans="1:30" s="22" customFormat="1" ht="24.5" customHeight="1">
      <c r="A42" s="64"/>
      <c r="B42" s="65"/>
      <c r="C42" s="130"/>
      <c r="D42" s="107" t="s">
        <v>34</v>
      </c>
      <c r="E42" s="68"/>
      <c r="F42" s="69">
        <f>IF(E42=0,0,G42/E42)</f>
        <v>0</v>
      </c>
      <c r="G42" s="68"/>
      <c r="H42" s="70" t="s">
        <v>26</v>
      </c>
      <c r="I42" s="71"/>
      <c r="J42" s="72"/>
      <c r="K42" s="73"/>
      <c r="L42" s="74"/>
      <c r="M42" s="75"/>
      <c r="Q42" s="304"/>
      <c r="R42" s="305"/>
      <c r="S42" s="305"/>
      <c r="T42" s="305"/>
      <c r="U42" s="305"/>
      <c r="V42" s="305"/>
      <c r="W42" s="305"/>
      <c r="X42" s="305"/>
      <c r="Y42" s="305"/>
      <c r="Z42" s="305"/>
      <c r="AA42" s="305"/>
      <c r="AB42" s="305"/>
    </row>
    <row r="43" spans="1:30" s="22" customFormat="1" ht="22.5" customHeight="1">
      <c r="A43" s="108"/>
      <c r="B43" s="109"/>
      <c r="C43" s="110"/>
      <c r="D43" s="111" t="s">
        <v>28</v>
      </c>
      <c r="E43" s="112">
        <f>SUM(E41:E42)</f>
        <v>0</v>
      </c>
      <c r="F43" s="113">
        <f>IF(E43=0,0,G43/E43)</f>
        <v>0</v>
      </c>
      <c r="G43" s="112">
        <f>SUM(G41:G42)</f>
        <v>0</v>
      </c>
      <c r="H43" s="114"/>
      <c r="I43" s="115"/>
      <c r="J43" s="116"/>
      <c r="K43" s="117"/>
      <c r="L43" s="118"/>
      <c r="M43" s="119"/>
      <c r="Q43" s="131"/>
      <c r="R43" s="300" t="s">
        <v>81</v>
      </c>
      <c r="S43" s="300"/>
      <c r="T43" s="300"/>
      <c r="U43" s="300"/>
      <c r="V43" s="300"/>
      <c r="W43" s="300"/>
      <c r="X43" s="300"/>
      <c r="Y43" s="300"/>
      <c r="Z43" s="300"/>
      <c r="AA43" s="300"/>
      <c r="AB43" s="300"/>
      <c r="AC43" s="129"/>
      <c r="AD43" s="129"/>
    </row>
    <row r="44" spans="1:30" s="22" customFormat="1" ht="17.5" customHeight="1">
      <c r="A44" s="54" t="s">
        <v>82</v>
      </c>
      <c r="B44" s="55"/>
      <c r="C44" s="298" t="s">
        <v>83</v>
      </c>
      <c r="D44" s="298"/>
      <c r="E44" s="99"/>
      <c r="F44" s="100"/>
      <c r="G44" s="99"/>
      <c r="H44" s="58"/>
      <c r="I44" s="101"/>
      <c r="J44" s="102"/>
      <c r="K44" s="103"/>
      <c r="L44" s="104"/>
      <c r="M44" s="105"/>
    </row>
    <row r="45" spans="1:30" s="22" customFormat="1" ht="13" customHeight="1">
      <c r="A45" s="64"/>
      <c r="B45" s="65"/>
      <c r="C45" s="66"/>
      <c r="D45" s="67" t="s">
        <v>25</v>
      </c>
      <c r="E45" s="68"/>
      <c r="F45" s="69">
        <f>IF(E45=0,0,G45/E45)</f>
        <v>0</v>
      </c>
      <c r="G45" s="68"/>
      <c r="H45" s="70" t="s">
        <v>26</v>
      </c>
      <c r="I45" s="71"/>
      <c r="J45" s="72"/>
      <c r="K45" s="73"/>
      <c r="L45" s="74"/>
      <c r="M45" s="75"/>
    </row>
    <row r="46" spans="1:30" s="22" customFormat="1" ht="13" customHeight="1">
      <c r="A46" s="120"/>
      <c r="B46" s="121"/>
      <c r="C46" s="122"/>
      <c r="D46" s="132" t="s">
        <v>27</v>
      </c>
      <c r="E46" s="78"/>
      <c r="F46" s="79">
        <f>IF(E46=0,0,G46/E46)</f>
        <v>0</v>
      </c>
      <c r="G46" s="78"/>
      <c r="H46" s="80" t="s">
        <v>26</v>
      </c>
      <c r="I46" s="81"/>
      <c r="J46" s="82"/>
      <c r="K46" s="83"/>
      <c r="L46" s="74"/>
      <c r="M46" s="85"/>
    </row>
    <row r="47" spans="1:30" s="129" customFormat="1" ht="20.5" customHeight="1">
      <c r="A47" s="108"/>
      <c r="B47" s="109"/>
      <c r="C47" s="123"/>
      <c r="D47" s="89" t="s">
        <v>28</v>
      </c>
      <c r="E47" s="112">
        <f>SUM(E45:E46)</f>
        <v>0</v>
      </c>
      <c r="F47" s="113">
        <f>IF(E47=0,0,G47/E47)</f>
        <v>0</v>
      </c>
      <c r="G47" s="112">
        <f>SUM(G45:G46)</f>
        <v>0</v>
      </c>
      <c r="H47" s="114"/>
      <c r="I47" s="124"/>
      <c r="J47" s="125"/>
      <c r="K47" s="126"/>
      <c r="L47" s="127"/>
      <c r="M47" s="128"/>
      <c r="Q47" s="133" t="s">
        <v>84</v>
      </c>
      <c r="R47" s="133"/>
      <c r="S47" s="133"/>
      <c r="T47" s="133"/>
      <c r="U47" s="133"/>
      <c r="V47" s="133"/>
      <c r="AC47" s="22"/>
      <c r="AD47" s="22"/>
    </row>
    <row r="48" spans="1:30" s="22" customFormat="1" ht="31.5" customHeight="1">
      <c r="A48" s="54" t="s">
        <v>85</v>
      </c>
      <c r="B48" s="55"/>
      <c r="C48" s="299" t="s">
        <v>86</v>
      </c>
      <c r="D48" s="299"/>
      <c r="E48" s="99"/>
      <c r="F48" s="100"/>
      <c r="G48" s="99"/>
      <c r="H48" s="58"/>
      <c r="I48" s="101"/>
      <c r="J48" s="102"/>
      <c r="K48" s="103"/>
      <c r="L48" s="104"/>
      <c r="M48" s="105"/>
      <c r="Q48" s="301" t="s">
        <v>87</v>
      </c>
      <c r="R48" s="301" t="s">
        <v>88</v>
      </c>
      <c r="S48" s="302" t="s">
        <v>89</v>
      </c>
      <c r="T48" s="301" t="s">
        <v>90</v>
      </c>
      <c r="U48" s="302" t="s">
        <v>91</v>
      </c>
      <c r="V48" s="301" t="s">
        <v>92</v>
      </c>
    </row>
    <row r="49" spans="1:30" s="22" customFormat="1" ht="13.5" customHeight="1">
      <c r="A49" s="64"/>
      <c r="B49" s="65"/>
      <c r="C49" s="130"/>
      <c r="D49" s="106" t="s">
        <v>33</v>
      </c>
      <c r="E49" s="68"/>
      <c r="F49" s="69">
        <f>IF(E49=0,0,G49/E49)</f>
        <v>0</v>
      </c>
      <c r="G49" s="68"/>
      <c r="H49" s="70" t="s">
        <v>26</v>
      </c>
      <c r="I49" s="71"/>
      <c r="J49" s="72"/>
      <c r="K49" s="73"/>
      <c r="L49" s="74"/>
      <c r="M49" s="75"/>
      <c r="Q49" s="301"/>
      <c r="R49" s="301"/>
      <c r="S49" s="302"/>
      <c r="T49" s="301"/>
      <c r="U49" s="302"/>
      <c r="V49" s="301"/>
    </row>
    <row r="50" spans="1:30" s="22" customFormat="1" ht="13.5" customHeight="1">
      <c r="A50" s="64"/>
      <c r="B50" s="65"/>
      <c r="C50" s="122"/>
      <c r="D50" s="107" t="s">
        <v>34</v>
      </c>
      <c r="E50" s="78"/>
      <c r="F50" s="79">
        <f>IF(E50=0,0,G50/E50)</f>
        <v>0</v>
      </c>
      <c r="G50" s="78"/>
      <c r="H50" s="80" t="s">
        <v>26</v>
      </c>
      <c r="I50" s="81"/>
      <c r="J50" s="82"/>
      <c r="K50" s="83"/>
      <c r="L50" s="74"/>
      <c r="M50" s="85"/>
      <c r="Q50" s="134"/>
      <c r="R50" s="134"/>
      <c r="S50" s="135"/>
      <c r="T50" s="134" t="e">
        <f t="shared" ref="T50:T60" si="0">U50/S50</f>
        <v>#DIV/0!</v>
      </c>
      <c r="U50" s="135"/>
      <c r="V50" s="134"/>
    </row>
    <row r="51" spans="1:30" s="22" customFormat="1" ht="13.5" customHeight="1">
      <c r="A51" s="108"/>
      <c r="B51" s="109"/>
      <c r="C51" s="110"/>
      <c r="D51" s="111" t="s">
        <v>28</v>
      </c>
      <c r="E51" s="112">
        <f>SUM(E49:E50)</f>
        <v>0</v>
      </c>
      <c r="F51" s="113">
        <f>IF(E51=0,0,G51/E51)</f>
        <v>0</v>
      </c>
      <c r="G51" s="112">
        <f>SUM(G49:G50)</f>
        <v>0</v>
      </c>
      <c r="H51" s="114"/>
      <c r="I51" s="115"/>
      <c r="J51" s="116"/>
      <c r="K51" s="117"/>
      <c r="L51" s="118"/>
      <c r="M51" s="119"/>
      <c r="Q51" s="136"/>
      <c r="R51" s="136"/>
      <c r="S51" s="137"/>
      <c r="T51" s="136" t="e">
        <f t="shared" si="0"/>
        <v>#DIV/0!</v>
      </c>
      <c r="U51" s="137"/>
      <c r="V51" s="136"/>
      <c r="AC51" s="129"/>
      <c r="AD51" s="129"/>
    </row>
    <row r="52" spans="1:30" s="22" customFormat="1" ht="13" customHeight="1">
      <c r="A52" s="54" t="s">
        <v>93</v>
      </c>
      <c r="B52" s="55"/>
      <c r="C52" s="298" t="s">
        <v>94</v>
      </c>
      <c r="D52" s="298"/>
      <c r="E52" s="99"/>
      <c r="F52" s="100"/>
      <c r="G52" s="99"/>
      <c r="H52" s="58"/>
      <c r="I52" s="101"/>
      <c r="J52" s="102"/>
      <c r="K52" s="103"/>
      <c r="L52" s="104"/>
      <c r="M52" s="105"/>
      <c r="Q52" s="136"/>
      <c r="R52" s="136"/>
      <c r="S52" s="137"/>
      <c r="T52" s="136" t="e">
        <f t="shared" si="0"/>
        <v>#DIV/0!</v>
      </c>
      <c r="U52" s="137"/>
      <c r="V52" s="136"/>
    </row>
    <row r="53" spans="1:30" s="22" customFormat="1" ht="27" customHeight="1">
      <c r="A53" s="64"/>
      <c r="B53" s="65"/>
      <c r="C53" s="66"/>
      <c r="D53" s="67" t="s">
        <v>25</v>
      </c>
      <c r="E53" s="68"/>
      <c r="F53" s="69">
        <f>IF(E53=0,0,G53/E53)</f>
        <v>0</v>
      </c>
      <c r="G53" s="68"/>
      <c r="H53" s="70" t="s">
        <v>26</v>
      </c>
      <c r="I53" s="71"/>
      <c r="J53" s="72"/>
      <c r="K53" s="73"/>
      <c r="L53" s="74"/>
      <c r="M53" s="75"/>
      <c r="O53" s="138"/>
      <c r="Q53" s="139"/>
      <c r="R53" s="140"/>
      <c r="S53" s="141"/>
      <c r="T53" s="136" t="e">
        <f t="shared" si="0"/>
        <v>#DIV/0!</v>
      </c>
      <c r="U53" s="141"/>
      <c r="V53" s="139"/>
    </row>
    <row r="54" spans="1:30" s="22" customFormat="1" ht="18" customHeight="1">
      <c r="A54" s="120"/>
      <c r="B54" s="121"/>
      <c r="C54" s="122"/>
      <c r="D54" s="132" t="s">
        <v>25</v>
      </c>
      <c r="E54" s="78"/>
      <c r="F54" s="79">
        <f>IF(E54=0,0,G54/E54)</f>
        <v>0</v>
      </c>
      <c r="G54" s="78"/>
      <c r="H54" s="80" t="s">
        <v>26</v>
      </c>
      <c r="I54" s="81"/>
      <c r="J54" s="82"/>
      <c r="K54" s="83"/>
      <c r="L54" s="74"/>
      <c r="M54" s="85"/>
      <c r="O54" s="138"/>
      <c r="Q54" s="136"/>
      <c r="R54" s="136"/>
      <c r="S54" s="137"/>
      <c r="T54" s="136" t="e">
        <f t="shared" si="0"/>
        <v>#DIV/0!</v>
      </c>
      <c r="U54" s="137"/>
      <c r="V54" s="136"/>
    </row>
    <row r="55" spans="1:30" s="129" customFormat="1" ht="18.5" customHeight="1">
      <c r="A55" s="108"/>
      <c r="B55" s="109"/>
      <c r="C55" s="123"/>
      <c r="D55" s="89" t="s">
        <v>28</v>
      </c>
      <c r="E55" s="112">
        <f>SUM(E53:E54)</f>
        <v>0</v>
      </c>
      <c r="F55" s="113">
        <f>IF(E55=0,0,G55/E55)</f>
        <v>0</v>
      </c>
      <c r="G55" s="112">
        <f>SUM(G53:G54)</f>
        <v>0</v>
      </c>
      <c r="H55" s="114"/>
      <c r="I55" s="124"/>
      <c r="J55" s="125"/>
      <c r="K55" s="126"/>
      <c r="L55" s="127"/>
      <c r="M55" s="128"/>
      <c r="O55" s="142"/>
      <c r="Q55" s="143"/>
      <c r="R55" s="136"/>
      <c r="S55" s="144"/>
      <c r="T55" s="136" t="e">
        <f t="shared" si="0"/>
        <v>#DIV/0!</v>
      </c>
      <c r="U55" s="144"/>
      <c r="V55" s="143"/>
      <c r="W55" s="22"/>
      <c r="X55" s="22"/>
      <c r="Y55" s="22"/>
      <c r="Z55" s="22"/>
      <c r="AA55" s="22"/>
      <c r="AB55" s="22"/>
      <c r="AC55" s="22"/>
      <c r="AD55" s="22"/>
    </row>
    <row r="56" spans="1:30" s="22" customFormat="1" ht="18" customHeight="1">
      <c r="A56" s="54" t="s">
        <v>95</v>
      </c>
      <c r="B56" s="55"/>
      <c r="C56" s="299" t="s">
        <v>96</v>
      </c>
      <c r="D56" s="299"/>
      <c r="E56" s="99"/>
      <c r="F56" s="100"/>
      <c r="G56" s="99"/>
      <c r="H56" s="58"/>
      <c r="I56" s="101"/>
      <c r="J56" s="102"/>
      <c r="K56" s="103"/>
      <c r="L56" s="104"/>
      <c r="M56" s="105"/>
      <c r="O56" s="142"/>
      <c r="Q56" s="139"/>
      <c r="R56" s="136"/>
      <c r="S56" s="141"/>
      <c r="T56" s="136" t="e">
        <f t="shared" si="0"/>
        <v>#DIV/0!</v>
      </c>
      <c r="U56" s="141"/>
      <c r="V56" s="139"/>
    </row>
    <row r="57" spans="1:30" s="22" customFormat="1" ht="18" customHeight="1">
      <c r="A57" s="64"/>
      <c r="B57" s="65"/>
      <c r="C57" s="130"/>
      <c r="D57" s="106" t="s">
        <v>33</v>
      </c>
      <c r="E57" s="68"/>
      <c r="F57" s="69">
        <f>IF(E57=0,0,G57/E57)</f>
        <v>0</v>
      </c>
      <c r="G57" s="68"/>
      <c r="H57" s="70" t="s">
        <v>26</v>
      </c>
      <c r="I57" s="71"/>
      <c r="J57" s="72"/>
      <c r="K57" s="73"/>
      <c r="L57" s="74"/>
      <c r="M57" s="75"/>
      <c r="O57" s="142"/>
      <c r="Q57" s="136"/>
      <c r="R57" s="136"/>
      <c r="S57" s="137"/>
      <c r="T57" s="136" t="e">
        <f t="shared" si="0"/>
        <v>#DIV/0!</v>
      </c>
      <c r="U57" s="137"/>
      <c r="V57" s="136"/>
    </row>
    <row r="58" spans="1:30" s="22" customFormat="1" ht="13" customHeight="1">
      <c r="A58" s="64"/>
      <c r="B58" s="65"/>
      <c r="C58" s="122"/>
      <c r="D58" s="107" t="s">
        <v>34</v>
      </c>
      <c r="E58" s="78"/>
      <c r="F58" s="79">
        <f>IF(E58=0,0,G58/E58)</f>
        <v>0</v>
      </c>
      <c r="G58" s="78"/>
      <c r="H58" s="80" t="s">
        <v>26</v>
      </c>
      <c r="I58" s="81"/>
      <c r="J58" s="82"/>
      <c r="K58" s="83"/>
      <c r="L58" s="74"/>
      <c r="M58" s="85"/>
      <c r="Q58" s="139"/>
      <c r="R58" s="136"/>
      <c r="S58" s="141"/>
      <c r="T58" s="136" t="e">
        <f t="shared" si="0"/>
        <v>#DIV/0!</v>
      </c>
      <c r="U58" s="141"/>
      <c r="V58" s="139"/>
    </row>
    <row r="59" spans="1:30" s="22" customFormat="1" ht="24" customHeight="1">
      <c r="A59" s="108"/>
      <c r="B59" s="109"/>
      <c r="C59" s="110"/>
      <c r="D59" s="111" t="s">
        <v>28</v>
      </c>
      <c r="E59" s="112">
        <f>SUM(E57:E58)</f>
        <v>0</v>
      </c>
      <c r="F59" s="113">
        <f>IF(E59=0,0,G59/E59)</f>
        <v>0</v>
      </c>
      <c r="G59" s="112">
        <f>SUM(G57:G58)</f>
        <v>0</v>
      </c>
      <c r="H59" s="114"/>
      <c r="I59" s="115"/>
      <c r="J59" s="116"/>
      <c r="K59" s="117"/>
      <c r="L59" s="118"/>
      <c r="M59" s="119"/>
      <c r="Q59" s="145"/>
      <c r="R59" s="146"/>
      <c r="S59" s="147"/>
      <c r="T59" s="145" t="e">
        <f t="shared" si="0"/>
        <v>#DIV/0!</v>
      </c>
      <c r="U59" s="147"/>
      <c r="V59" s="145"/>
      <c r="Y59" s="129"/>
      <c r="Z59" s="129"/>
      <c r="AA59" s="129"/>
      <c r="AB59" s="129"/>
      <c r="AC59" s="129"/>
      <c r="AD59" s="129"/>
    </row>
    <row r="60" spans="1:30" s="22" customFormat="1" ht="19.5" customHeight="1">
      <c r="A60" s="54" t="s">
        <v>97</v>
      </c>
      <c r="B60" s="55"/>
      <c r="C60" s="298" t="s">
        <v>98</v>
      </c>
      <c r="D60" s="298"/>
      <c r="E60" s="99"/>
      <c r="F60" s="100"/>
      <c r="G60" s="99"/>
      <c r="H60" s="58"/>
      <c r="I60" s="101"/>
      <c r="J60" s="102"/>
      <c r="K60" s="103"/>
      <c r="L60" s="104"/>
      <c r="M60" s="105"/>
      <c r="Q60" s="148" t="s">
        <v>99</v>
      </c>
      <c r="R60" s="148"/>
      <c r="S60" s="149">
        <f>SUM(S50:S59)</f>
        <v>0</v>
      </c>
      <c r="T60" s="148" t="e">
        <f t="shared" si="0"/>
        <v>#DIV/0!</v>
      </c>
      <c r="U60" s="149">
        <f>SUM(U50:U59)</f>
        <v>0</v>
      </c>
      <c r="V60" s="148"/>
    </row>
    <row r="61" spans="1:30" s="22" customFormat="1" ht="13" customHeight="1">
      <c r="A61" s="64"/>
      <c r="B61" s="65"/>
      <c r="C61" s="66"/>
      <c r="D61" s="67" t="s">
        <v>25</v>
      </c>
      <c r="E61" s="68"/>
      <c r="F61" s="69">
        <f>IF(E61=0,0,G61/E61)</f>
        <v>0</v>
      </c>
      <c r="G61" s="68"/>
      <c r="H61" s="70" t="s">
        <v>26</v>
      </c>
      <c r="I61" s="71"/>
      <c r="J61" s="72"/>
      <c r="K61" s="73"/>
      <c r="L61" s="74"/>
      <c r="M61" s="75"/>
      <c r="Q61" s="150"/>
      <c r="R61" s="150"/>
      <c r="S61" s="150"/>
      <c r="T61" s="150"/>
      <c r="U61" s="150"/>
      <c r="V61" s="150"/>
    </row>
    <row r="62" spans="1:30" s="22" customFormat="1" ht="13" customHeight="1">
      <c r="A62" s="120"/>
      <c r="B62" s="121"/>
      <c r="C62" s="122"/>
      <c r="D62" s="67" t="s">
        <v>27</v>
      </c>
      <c r="E62" s="78"/>
      <c r="F62" s="79">
        <f>IF(E62=0,0,G62/E62)</f>
        <v>0</v>
      </c>
      <c r="G62" s="78"/>
      <c r="H62" s="80" t="s">
        <v>26</v>
      </c>
      <c r="I62" s="81"/>
      <c r="J62" s="82"/>
      <c r="K62" s="83"/>
      <c r="L62" s="74"/>
      <c r="M62" s="85"/>
      <c r="Q62" s="150"/>
      <c r="R62" s="150"/>
      <c r="S62" s="150"/>
      <c r="T62" s="150"/>
      <c r="U62" s="150"/>
      <c r="V62" s="150"/>
      <c r="X62" s="151"/>
    </row>
    <row r="63" spans="1:30" s="129" customFormat="1" ht="13.5" customHeight="1">
      <c r="A63" s="108"/>
      <c r="B63" s="109"/>
      <c r="C63" s="123"/>
      <c r="D63" s="111" t="s">
        <v>28</v>
      </c>
      <c r="E63" s="112">
        <f>SUM(E61:E62)</f>
        <v>0</v>
      </c>
      <c r="F63" s="113">
        <f>IF(E63=0,0,G63/E63)</f>
        <v>0</v>
      </c>
      <c r="G63" s="112">
        <f>SUM(G61:G62)</f>
        <v>0</v>
      </c>
      <c r="H63" s="114"/>
      <c r="I63" s="124"/>
      <c r="J63" s="125"/>
      <c r="K63" s="126"/>
      <c r="L63" s="127"/>
      <c r="M63" s="128"/>
      <c r="Q63" s="150"/>
      <c r="R63" s="150"/>
      <c r="S63" s="150"/>
      <c r="T63" s="150"/>
      <c r="U63" s="150"/>
      <c r="V63" s="150"/>
      <c r="X63" s="151"/>
      <c r="Y63" s="22"/>
      <c r="Z63" s="22"/>
      <c r="AA63" s="22"/>
      <c r="AB63" s="22"/>
      <c r="AC63" s="22"/>
      <c r="AD63" s="22"/>
    </row>
    <row r="64" spans="1:30" s="22" customFormat="1" ht="18" customHeight="1">
      <c r="A64" s="54" t="s">
        <v>100</v>
      </c>
      <c r="B64" s="55"/>
      <c r="C64" s="299" t="s">
        <v>101</v>
      </c>
      <c r="D64" s="299"/>
      <c r="E64" s="99"/>
      <c r="F64" s="100"/>
      <c r="G64" s="99"/>
      <c r="H64" s="58"/>
      <c r="I64" s="101"/>
      <c r="J64" s="102"/>
      <c r="K64" s="103"/>
      <c r="L64" s="104"/>
      <c r="M64" s="105"/>
      <c r="O64" s="142"/>
      <c r="Q64" s="151"/>
      <c r="R64" s="152"/>
      <c r="S64" s="151"/>
      <c r="T64" s="150"/>
      <c r="U64" s="151"/>
      <c r="V64" s="151"/>
      <c r="X64" s="153"/>
    </row>
    <row r="65" spans="1:30" s="22" customFormat="1" ht="13" customHeight="1">
      <c r="A65" s="64"/>
      <c r="B65" s="65"/>
      <c r="C65" s="66"/>
      <c r="D65" s="67" t="s">
        <v>25</v>
      </c>
      <c r="E65" s="68"/>
      <c r="F65" s="69">
        <f>IF(E65=0,0,G65/E65)</f>
        <v>0</v>
      </c>
      <c r="G65" s="68"/>
      <c r="H65" s="70" t="s">
        <v>26</v>
      </c>
      <c r="I65" s="71"/>
      <c r="J65" s="72"/>
      <c r="K65" s="73"/>
      <c r="L65" s="74"/>
      <c r="M65" s="75"/>
      <c r="Q65" s="150"/>
      <c r="R65" s="150"/>
      <c r="S65" s="150"/>
      <c r="T65" s="150"/>
      <c r="U65" s="150"/>
      <c r="V65" s="150"/>
      <c r="X65" s="151"/>
    </row>
    <row r="66" spans="1:30" s="22" customFormat="1" ht="13" customHeight="1">
      <c r="A66" s="120"/>
      <c r="B66" s="121"/>
      <c r="C66" s="122"/>
      <c r="D66" s="132" t="s">
        <v>25</v>
      </c>
      <c r="E66" s="78"/>
      <c r="F66" s="79">
        <f>IF(E66=0,0,G66/E66)</f>
        <v>0</v>
      </c>
      <c r="G66" s="78"/>
      <c r="H66" s="80" t="s">
        <v>26</v>
      </c>
      <c r="I66" s="81"/>
      <c r="J66" s="82"/>
      <c r="K66" s="83"/>
      <c r="L66" s="74"/>
      <c r="M66" s="85"/>
      <c r="Q66" s="153"/>
      <c r="R66" s="150"/>
      <c r="S66" s="153"/>
      <c r="T66" s="150"/>
      <c r="U66" s="153"/>
      <c r="V66" s="153"/>
      <c r="X66" s="151"/>
    </row>
    <row r="67" spans="1:30" s="129" customFormat="1" ht="13.5" customHeight="1">
      <c r="A67" s="108"/>
      <c r="B67" s="109"/>
      <c r="C67" s="123"/>
      <c r="D67" s="89" t="s">
        <v>28</v>
      </c>
      <c r="E67" s="112">
        <f>SUM(E65:E66)</f>
        <v>0</v>
      </c>
      <c r="F67" s="113">
        <f>IF(E67=0,0,G67/E67)</f>
        <v>0</v>
      </c>
      <c r="G67" s="112">
        <f>SUM(G65:G66)</f>
        <v>0</v>
      </c>
      <c r="H67" s="114"/>
      <c r="I67" s="124"/>
      <c r="J67" s="125"/>
      <c r="K67" s="126"/>
      <c r="L67" s="127"/>
      <c r="M67" s="128"/>
      <c r="Q67" s="151"/>
      <c r="R67" s="150"/>
      <c r="S67" s="151"/>
      <c r="T67" s="150"/>
      <c r="U67" s="151"/>
      <c r="V67" s="151"/>
      <c r="X67" s="151"/>
    </row>
    <row r="68" spans="1:30" s="22" customFormat="1" ht="20" customHeight="1">
      <c r="A68" s="54" t="s">
        <v>102</v>
      </c>
      <c r="B68" s="55"/>
      <c r="C68" s="298" t="s">
        <v>103</v>
      </c>
      <c r="D68" s="298"/>
      <c r="E68" s="99"/>
      <c r="F68" s="100"/>
      <c r="G68" s="99"/>
      <c r="H68" s="58"/>
      <c r="I68" s="101"/>
      <c r="J68" s="102"/>
      <c r="K68" s="103"/>
      <c r="L68" s="104"/>
      <c r="M68" s="105"/>
      <c r="O68" s="142"/>
      <c r="Q68" s="150"/>
      <c r="R68" s="150"/>
      <c r="S68" s="150"/>
      <c r="T68" s="150"/>
      <c r="U68" s="150"/>
      <c r="V68" s="150"/>
    </row>
    <row r="69" spans="1:30" s="22" customFormat="1" ht="13" customHeight="1">
      <c r="A69" s="64"/>
      <c r="B69" s="65"/>
      <c r="C69" s="66"/>
      <c r="D69" s="154" t="s">
        <v>104</v>
      </c>
      <c r="E69" s="68"/>
      <c r="F69" s="69">
        <f t="shared" ref="F69:F78" si="1">IF(E69=0,0,G69/E69)</f>
        <v>0</v>
      </c>
      <c r="G69" s="68"/>
      <c r="H69" s="70" t="s">
        <v>26</v>
      </c>
      <c r="I69" s="71"/>
      <c r="J69" s="72"/>
      <c r="K69" s="73"/>
      <c r="L69" s="74"/>
      <c r="M69" s="75"/>
      <c r="O69" s="155"/>
    </row>
    <row r="70" spans="1:30" s="22" customFormat="1" ht="13" customHeight="1">
      <c r="A70" s="64"/>
      <c r="B70" s="65"/>
      <c r="C70" s="76"/>
      <c r="D70" s="156" t="s">
        <v>105</v>
      </c>
      <c r="E70" s="78"/>
      <c r="F70" s="79">
        <f t="shared" si="1"/>
        <v>0</v>
      </c>
      <c r="G70" s="78"/>
      <c r="H70" s="80" t="s">
        <v>26</v>
      </c>
      <c r="I70" s="81"/>
      <c r="J70" s="82"/>
      <c r="K70" s="83"/>
      <c r="L70" s="74"/>
      <c r="M70" s="85"/>
      <c r="O70" s="150"/>
    </row>
    <row r="71" spans="1:30" s="22" customFormat="1" ht="13.5" customHeight="1">
      <c r="A71" s="108"/>
      <c r="B71" s="109"/>
      <c r="C71" s="110"/>
      <c r="D71" s="111" t="s">
        <v>28</v>
      </c>
      <c r="E71" s="157">
        <f>SUM(E69:E70)</f>
        <v>0</v>
      </c>
      <c r="F71" s="113">
        <f t="shared" si="1"/>
        <v>0</v>
      </c>
      <c r="G71" s="157">
        <f>SUM(G69:G70)</f>
        <v>0</v>
      </c>
      <c r="H71" s="158"/>
      <c r="I71" s="115"/>
      <c r="J71" s="116"/>
      <c r="K71" s="117"/>
      <c r="L71" s="118"/>
      <c r="M71" s="119"/>
    </row>
    <row r="72" spans="1:30" s="22" customFormat="1" ht="26" customHeight="1">
      <c r="A72" s="159" t="s">
        <v>106</v>
      </c>
      <c r="B72" s="160"/>
      <c r="C72" s="295" t="s">
        <v>107</v>
      </c>
      <c r="D72" s="295"/>
      <c r="E72" s="161">
        <v>0</v>
      </c>
      <c r="F72" s="162">
        <f t="shared" si="1"/>
        <v>0</v>
      </c>
      <c r="G72" s="161">
        <v>0</v>
      </c>
      <c r="H72" s="163"/>
      <c r="I72" s="164"/>
      <c r="J72" s="165"/>
      <c r="K72" s="166"/>
      <c r="L72" s="167"/>
      <c r="M72" s="168"/>
    </row>
    <row r="73" spans="1:30" s="129" customFormat="1" ht="28.5" customHeight="1">
      <c r="A73" s="169" t="s">
        <v>108</v>
      </c>
      <c r="B73" s="170"/>
      <c r="C73" s="295" t="s">
        <v>109</v>
      </c>
      <c r="D73" s="295"/>
      <c r="E73" s="161">
        <v>0</v>
      </c>
      <c r="F73" s="162">
        <f t="shared" si="1"/>
        <v>0</v>
      </c>
      <c r="G73" s="161">
        <v>0</v>
      </c>
      <c r="H73" s="171"/>
      <c r="I73" s="164"/>
      <c r="J73" s="165"/>
      <c r="K73" s="166"/>
      <c r="L73" s="167"/>
      <c r="M73" s="168"/>
      <c r="O73" s="22"/>
      <c r="Q73" s="22"/>
      <c r="R73" s="22"/>
      <c r="S73" s="22"/>
      <c r="T73" s="22"/>
      <c r="U73" s="22"/>
      <c r="V73" s="22"/>
      <c r="W73" s="22"/>
      <c r="X73" s="22"/>
      <c r="Y73" s="22"/>
      <c r="Z73" s="22"/>
      <c r="AA73" s="22"/>
      <c r="AB73" s="22"/>
      <c r="AC73" s="22"/>
      <c r="AD73" s="22"/>
    </row>
    <row r="74" spans="1:30" s="129" customFormat="1" ht="26" customHeight="1">
      <c r="A74" s="169" t="s">
        <v>110</v>
      </c>
      <c r="B74" s="170"/>
      <c r="C74" s="296" t="s">
        <v>111</v>
      </c>
      <c r="D74" s="296"/>
      <c r="E74" s="161">
        <v>0</v>
      </c>
      <c r="F74" s="162">
        <f t="shared" si="1"/>
        <v>0</v>
      </c>
      <c r="G74" s="161">
        <v>0</v>
      </c>
      <c r="H74" s="171"/>
      <c r="I74" s="164"/>
      <c r="J74" s="165"/>
      <c r="K74" s="166"/>
      <c r="L74" s="167"/>
      <c r="M74" s="168"/>
      <c r="O74" s="22"/>
      <c r="Q74" s="22"/>
      <c r="R74" s="22"/>
      <c r="S74" s="22"/>
      <c r="T74" s="22"/>
      <c r="U74" s="22"/>
      <c r="V74" s="22"/>
      <c r="W74" s="22"/>
      <c r="X74" s="22"/>
      <c r="Y74" s="22"/>
      <c r="Z74" s="22"/>
      <c r="AA74" s="22"/>
      <c r="AB74" s="22"/>
      <c r="AC74" s="22"/>
      <c r="AD74" s="22"/>
    </row>
    <row r="75" spans="1:30" s="129" customFormat="1" ht="18.5" customHeight="1">
      <c r="A75" s="169" t="s">
        <v>112</v>
      </c>
      <c r="B75" s="170"/>
      <c r="C75" s="289" t="s">
        <v>113</v>
      </c>
      <c r="D75" s="289"/>
      <c r="E75" s="161">
        <v>0</v>
      </c>
      <c r="F75" s="162">
        <f t="shared" si="1"/>
        <v>0</v>
      </c>
      <c r="G75" s="161">
        <v>0</v>
      </c>
      <c r="H75" s="172"/>
      <c r="I75" s="173"/>
      <c r="J75" s="174"/>
      <c r="K75" s="175"/>
      <c r="L75" s="176"/>
      <c r="M75" s="177"/>
      <c r="O75" s="22"/>
      <c r="Q75" s="22"/>
      <c r="R75" s="22"/>
      <c r="S75" s="22"/>
      <c r="T75" s="22"/>
      <c r="U75" s="22"/>
      <c r="V75" s="22"/>
      <c r="W75" s="22"/>
      <c r="X75" s="22"/>
      <c r="Y75" s="22"/>
      <c r="Z75" s="22"/>
      <c r="AA75" s="22"/>
      <c r="AB75" s="22"/>
      <c r="AC75" s="22"/>
      <c r="AD75" s="22"/>
    </row>
    <row r="76" spans="1:30" ht="21.5" customHeight="1">
      <c r="A76" s="169" t="s">
        <v>114</v>
      </c>
      <c r="B76" s="170"/>
      <c r="C76" s="289" t="s">
        <v>115</v>
      </c>
      <c r="D76" s="289"/>
      <c r="E76" s="161">
        <v>0</v>
      </c>
      <c r="F76" s="162">
        <f t="shared" si="1"/>
        <v>0</v>
      </c>
      <c r="G76" s="161">
        <v>0</v>
      </c>
      <c r="H76" s="172"/>
      <c r="I76" s="173"/>
      <c r="J76" s="174"/>
      <c r="K76" s="175"/>
      <c r="L76" s="178"/>
      <c r="M76" s="177"/>
      <c r="O76" s="22"/>
      <c r="Q76" s="22"/>
      <c r="R76" s="22"/>
      <c r="S76" s="22"/>
      <c r="T76" s="22"/>
      <c r="U76" s="22"/>
      <c r="V76" s="22"/>
      <c r="W76" s="22"/>
      <c r="X76" s="22"/>
      <c r="Y76" s="22"/>
      <c r="Z76" s="22"/>
      <c r="AA76" s="22"/>
      <c r="AB76" s="22"/>
      <c r="AC76" s="22"/>
      <c r="AD76" s="22"/>
    </row>
    <row r="77" spans="1:30" ht="22" customHeight="1">
      <c r="A77" s="169" t="s">
        <v>116</v>
      </c>
      <c r="B77" s="170"/>
      <c r="C77" s="289" t="s">
        <v>117</v>
      </c>
      <c r="D77" s="289"/>
      <c r="E77" s="161">
        <v>0</v>
      </c>
      <c r="F77" s="162">
        <f t="shared" si="1"/>
        <v>0</v>
      </c>
      <c r="G77" s="161">
        <v>0</v>
      </c>
      <c r="H77" s="172"/>
      <c r="I77" s="173"/>
      <c r="J77" s="174"/>
      <c r="K77" s="175"/>
      <c r="L77" s="178"/>
      <c r="M77" s="177"/>
      <c r="O77" s="22"/>
      <c r="Q77" s="129"/>
      <c r="R77" s="129"/>
      <c r="S77" s="129"/>
      <c r="T77" s="129"/>
      <c r="U77" s="129"/>
      <c r="V77" s="129"/>
      <c r="W77" s="129"/>
      <c r="X77" s="129"/>
      <c r="Y77" s="129"/>
      <c r="Z77" s="129"/>
      <c r="AA77" s="129"/>
      <c r="AB77" s="129"/>
      <c r="AC77" s="129"/>
      <c r="AD77" s="129"/>
    </row>
    <row r="78" spans="1:30" s="189" customFormat="1" ht="21.5" customHeight="1">
      <c r="A78" s="179" t="s">
        <v>118</v>
      </c>
      <c r="B78" s="180"/>
      <c r="C78" s="297" t="s">
        <v>119</v>
      </c>
      <c r="D78" s="297"/>
      <c r="E78" s="181">
        <f>E15+E19+E71+E31+E35+E73+E76+E77+E47+E51+E55+E59+E72+E75+E74+E67+E39+E43+E63+E23+E27</f>
        <v>0</v>
      </c>
      <c r="F78" s="182">
        <f t="shared" si="1"/>
        <v>0</v>
      </c>
      <c r="G78" s="181">
        <f>G15+G19+G71+G31+G35+G73+G76+G77+G47+G51+G55+G59+G72+G75+G74+G67+G39+G43+G63+G23+G27</f>
        <v>0</v>
      </c>
      <c r="H78" s="183"/>
      <c r="I78" s="184"/>
      <c r="J78" s="185"/>
      <c r="K78" s="186"/>
      <c r="L78" s="187"/>
      <c r="M78" s="188"/>
      <c r="O78" s="129"/>
      <c r="Q78" s="129"/>
      <c r="R78" s="129"/>
      <c r="S78" s="129"/>
      <c r="T78" s="129"/>
      <c r="U78" s="129"/>
      <c r="V78" s="129"/>
      <c r="W78" s="129"/>
      <c r="X78" s="129"/>
      <c r="Y78" s="129"/>
      <c r="Z78" s="129"/>
      <c r="AA78" s="129"/>
      <c r="AB78" s="129"/>
      <c r="AC78" s="129"/>
      <c r="AD78" s="129"/>
    </row>
    <row r="79" spans="1:30" s="22" customFormat="1" ht="13" customHeight="1">
      <c r="A79" s="190" t="s">
        <v>120</v>
      </c>
      <c r="B79" s="191"/>
      <c r="C79" s="291" t="s">
        <v>121</v>
      </c>
      <c r="D79" s="291"/>
      <c r="E79" s="192" t="e">
        <f>#REF!</f>
        <v>#REF!</v>
      </c>
      <c r="F79" s="193" t="e">
        <f>#REF!-#REF!</f>
        <v>#REF!</v>
      </c>
      <c r="G79" s="191" t="e">
        <f>+E79*F79</f>
        <v>#REF!</v>
      </c>
      <c r="H79" s="191"/>
      <c r="I79" s="194"/>
      <c r="J79" s="195"/>
      <c r="K79" s="196"/>
      <c r="L79" s="197"/>
      <c r="M79" s="198"/>
      <c r="O79" s="3"/>
      <c r="Q79" s="199"/>
      <c r="R79" s="129"/>
      <c r="S79" s="129"/>
      <c r="T79" s="129"/>
      <c r="U79" s="129"/>
      <c r="V79" s="129"/>
      <c r="W79" s="129"/>
      <c r="X79" s="129"/>
      <c r="Y79" s="129"/>
      <c r="Z79" s="129"/>
      <c r="AA79" s="129"/>
      <c r="AB79" s="129"/>
      <c r="AC79" s="129"/>
      <c r="AD79" s="129"/>
    </row>
    <row r="80" spans="1:30" s="209" customFormat="1" ht="13" customHeight="1">
      <c r="A80" s="200"/>
      <c r="B80" s="201"/>
      <c r="C80" s="292" t="s">
        <v>122</v>
      </c>
      <c r="D80" s="292"/>
      <c r="E80" s="202"/>
      <c r="F80" s="203">
        <f>IF(E80=0,0,G80/E80)</f>
        <v>0</v>
      </c>
      <c r="G80" s="202"/>
      <c r="H80" s="191"/>
      <c r="I80" s="204"/>
      <c r="J80" s="205"/>
      <c r="K80" s="206"/>
      <c r="L80" s="207"/>
      <c r="M80" s="208"/>
      <c r="O80" s="189"/>
      <c r="Q80" s="3"/>
      <c r="R80" s="3"/>
      <c r="S80" s="3"/>
      <c r="T80" s="3"/>
      <c r="U80" s="3"/>
      <c r="V80" s="3"/>
      <c r="W80" s="3"/>
      <c r="X80" s="3"/>
      <c r="Y80" s="3"/>
      <c r="Z80" s="3"/>
      <c r="AA80" s="3"/>
      <c r="AB80" s="3"/>
      <c r="AC80" s="3"/>
      <c r="AD80" s="3"/>
    </row>
    <row r="81" spans="1:30" s="22" customFormat="1" ht="13" customHeight="1">
      <c r="A81" s="190"/>
      <c r="B81" s="191"/>
      <c r="C81" s="293" t="s">
        <v>123</v>
      </c>
      <c r="D81" s="293"/>
      <c r="E81" s="210">
        <f>E82+E83</f>
        <v>0</v>
      </c>
      <c r="F81" s="211">
        <f>IF(E81=0,0,G81/E81)</f>
        <v>0</v>
      </c>
      <c r="G81" s="210">
        <f>G82+G83</f>
        <v>0</v>
      </c>
      <c r="H81" s="192"/>
      <c r="I81" s="194"/>
      <c r="J81" s="195"/>
      <c r="K81" s="196"/>
      <c r="L81" s="197"/>
      <c r="M81" s="198"/>
      <c r="Q81" s="3"/>
      <c r="R81" s="3"/>
      <c r="S81" s="3"/>
      <c r="T81" s="3"/>
      <c r="U81" s="3"/>
      <c r="V81" s="3"/>
      <c r="W81" s="3"/>
      <c r="X81" s="3"/>
      <c r="Y81" s="3"/>
      <c r="Z81" s="3"/>
      <c r="AA81" s="3"/>
      <c r="AB81" s="3"/>
      <c r="AC81" s="3"/>
      <c r="AD81" s="3"/>
    </row>
    <row r="82" spans="1:30" s="22" customFormat="1" ht="13" customHeight="1">
      <c r="A82" s="120"/>
      <c r="B82" s="121"/>
      <c r="C82" s="130"/>
      <c r="D82" s="212" t="s">
        <v>124</v>
      </c>
      <c r="E82" s="213">
        <v>0</v>
      </c>
      <c r="F82" s="214">
        <f>IF(E82=0,0,G82/E82)</f>
        <v>0</v>
      </c>
      <c r="G82" s="213">
        <v>0</v>
      </c>
      <c r="H82" s="215"/>
      <c r="I82" s="216"/>
      <c r="J82" s="217"/>
      <c r="K82" s="218"/>
      <c r="L82" s="74"/>
      <c r="M82" s="219"/>
      <c r="O82" s="129"/>
      <c r="Q82" s="189"/>
      <c r="R82" s="189"/>
      <c r="S82" s="189"/>
      <c r="T82" s="189"/>
      <c r="U82" s="189"/>
      <c r="V82" s="189"/>
      <c r="W82" s="189"/>
      <c r="X82" s="189"/>
      <c r="Y82" s="189"/>
      <c r="Z82" s="189"/>
      <c r="AA82" s="189"/>
      <c r="AB82" s="189"/>
      <c r="AC82" s="189"/>
      <c r="AD82" s="189"/>
    </row>
    <row r="83" spans="1:30" s="22" customFormat="1" ht="13" customHeight="1">
      <c r="A83" s="120"/>
      <c r="B83" s="121"/>
      <c r="C83" s="122"/>
      <c r="D83" s="220" t="s">
        <v>124</v>
      </c>
      <c r="E83" s="221">
        <v>0</v>
      </c>
      <c r="F83" s="79">
        <f>IF(E83=0,0,G83/E83)</f>
        <v>0</v>
      </c>
      <c r="G83" s="221">
        <v>0</v>
      </c>
      <c r="H83" s="222"/>
      <c r="I83" s="223"/>
      <c r="J83" s="82"/>
      <c r="K83" s="83"/>
      <c r="L83" s="74"/>
      <c r="M83" s="85"/>
    </row>
    <row r="84" spans="1:30" s="129" customFormat="1" ht="13.5" customHeight="1">
      <c r="A84" s="224"/>
      <c r="B84" s="225"/>
      <c r="C84" s="226"/>
      <c r="D84" s="89" t="s">
        <v>28</v>
      </c>
      <c r="E84" s="227">
        <f>SUM(E82:E83)</f>
        <v>0</v>
      </c>
      <c r="F84" s="228">
        <f>IF(E84=0,0,G84/E84)</f>
        <v>0</v>
      </c>
      <c r="G84" s="227">
        <f>SUM(G82:G83)</f>
        <v>0</v>
      </c>
      <c r="H84" s="114"/>
      <c r="I84" s="229"/>
      <c r="J84" s="230"/>
      <c r="K84" s="231"/>
      <c r="L84" s="232"/>
      <c r="M84" s="233"/>
      <c r="O84" s="22"/>
      <c r="Q84" s="209"/>
      <c r="R84" s="209"/>
      <c r="S84" s="209"/>
      <c r="T84" s="209"/>
      <c r="U84" s="209"/>
      <c r="V84" s="209"/>
      <c r="W84" s="209"/>
      <c r="X84" s="209"/>
      <c r="Y84" s="209"/>
      <c r="Z84" s="209"/>
      <c r="AA84" s="209"/>
      <c r="AB84" s="209"/>
      <c r="AC84" s="209"/>
      <c r="AD84" s="209"/>
    </row>
    <row r="85" spans="1:30" s="22" customFormat="1" ht="13.5" customHeight="1">
      <c r="A85" s="234" t="s">
        <v>125</v>
      </c>
      <c r="B85" s="235"/>
      <c r="C85" s="294" t="s">
        <v>126</v>
      </c>
      <c r="D85" s="294"/>
      <c r="E85" s="157" t="e">
        <f>#REF!</f>
        <v>#REF!</v>
      </c>
      <c r="F85" s="113" t="e">
        <f>#REF!-#REF!</f>
        <v>#REF!</v>
      </c>
      <c r="G85" s="157" t="e">
        <f>E85*F85</f>
        <v>#REF!</v>
      </c>
      <c r="H85" s="236"/>
      <c r="I85" s="237"/>
      <c r="J85" s="238"/>
      <c r="K85" s="239"/>
      <c r="L85" s="240"/>
      <c r="M85" s="241"/>
      <c r="O85" s="150"/>
    </row>
    <row r="86" spans="1:30" s="22" customFormat="1" ht="20" customHeight="1">
      <c r="A86" s="54" t="s">
        <v>127</v>
      </c>
      <c r="B86" s="55"/>
      <c r="C86" s="288" t="s">
        <v>128</v>
      </c>
      <c r="D86" s="288"/>
      <c r="E86" s="242"/>
      <c r="F86" s="243"/>
      <c r="G86" s="242"/>
      <c r="H86" s="58"/>
      <c r="I86" s="244"/>
      <c r="J86" s="245"/>
      <c r="K86" s="246"/>
      <c r="L86" s="247"/>
      <c r="M86" s="248"/>
    </row>
    <row r="87" spans="1:30" s="22" customFormat="1" ht="13" customHeight="1">
      <c r="A87" s="120"/>
      <c r="B87" s="121"/>
      <c r="C87" s="122"/>
      <c r="D87" s="67" t="s">
        <v>25</v>
      </c>
      <c r="E87" s="249"/>
      <c r="F87" s="214">
        <f>IF(E87=0,0,G87/E87)</f>
        <v>0</v>
      </c>
      <c r="G87" s="249"/>
      <c r="H87" s="70" t="s">
        <v>26</v>
      </c>
      <c r="I87" s="250"/>
      <c r="J87" s="217"/>
      <c r="K87" s="218"/>
      <c r="L87" s="74"/>
      <c r="M87" s="219"/>
    </row>
    <row r="88" spans="1:30" s="22" customFormat="1" ht="13" customHeight="1">
      <c r="A88" s="120"/>
      <c r="B88" s="121"/>
      <c r="C88" s="122"/>
      <c r="D88" s="77" t="s">
        <v>25</v>
      </c>
      <c r="E88" s="78"/>
      <c r="F88" s="79">
        <f>IF(E88=0,0,G88/E88)</f>
        <v>0</v>
      </c>
      <c r="G88" s="78"/>
      <c r="H88" s="80" t="s">
        <v>26</v>
      </c>
      <c r="I88" s="81"/>
      <c r="J88" s="82"/>
      <c r="K88" s="83"/>
      <c r="L88" s="74"/>
      <c r="M88" s="85"/>
    </row>
    <row r="89" spans="1:30" s="129" customFormat="1" ht="13.5" customHeight="1">
      <c r="A89" s="224"/>
      <c r="B89" s="251"/>
      <c r="C89" s="123"/>
      <c r="D89" s="111" t="s">
        <v>28</v>
      </c>
      <c r="E89" s="252">
        <f>SUM(E87:E88)</f>
        <v>0</v>
      </c>
      <c r="F89" s="253">
        <f>IF(E89=0,0,G89/E89)</f>
        <v>0</v>
      </c>
      <c r="G89" s="252">
        <f>SUM(G87:G88)</f>
        <v>0</v>
      </c>
      <c r="H89" s="114"/>
      <c r="I89" s="254"/>
      <c r="J89" s="255"/>
      <c r="K89" s="256"/>
      <c r="L89" s="257"/>
      <c r="M89" s="258"/>
      <c r="O89" s="22"/>
    </row>
    <row r="90" spans="1:30" s="22" customFormat="1" ht="20" customHeight="1">
      <c r="A90" s="54" t="s">
        <v>129</v>
      </c>
      <c r="B90" s="55"/>
      <c r="C90" s="288" t="s">
        <v>130</v>
      </c>
      <c r="D90" s="288"/>
      <c r="E90" s="242"/>
      <c r="F90" s="243"/>
      <c r="G90" s="242"/>
      <c r="H90" s="58"/>
      <c r="I90" s="244"/>
      <c r="J90" s="245"/>
      <c r="K90" s="246"/>
      <c r="L90" s="247"/>
      <c r="M90" s="248"/>
    </row>
    <row r="91" spans="1:30" s="22" customFormat="1" ht="13" customHeight="1">
      <c r="A91" s="120"/>
      <c r="B91" s="121"/>
      <c r="C91" s="130"/>
      <c r="D91" s="106" t="s">
        <v>33</v>
      </c>
      <c r="E91" s="249"/>
      <c r="F91" s="214">
        <f>IF(E91=0,0,G91/E91)</f>
        <v>0</v>
      </c>
      <c r="G91" s="249"/>
      <c r="H91" s="70" t="s">
        <v>26</v>
      </c>
      <c r="I91" s="250"/>
      <c r="J91" s="217"/>
      <c r="K91" s="218"/>
      <c r="L91" s="74"/>
      <c r="M91" s="219"/>
    </row>
    <row r="92" spans="1:30" s="22" customFormat="1" ht="13" customHeight="1">
      <c r="A92" s="120"/>
      <c r="B92" s="121"/>
      <c r="C92" s="122"/>
      <c r="D92" s="107" t="s">
        <v>34</v>
      </c>
      <c r="E92" s="78"/>
      <c r="F92" s="79">
        <f>IF(E92=0,0,G92/E92)</f>
        <v>0</v>
      </c>
      <c r="G92" s="78"/>
      <c r="H92" s="80" t="s">
        <v>26</v>
      </c>
      <c r="I92" s="81"/>
      <c r="J92" s="82"/>
      <c r="K92" s="83"/>
      <c r="L92" s="74"/>
      <c r="M92" s="85"/>
      <c r="Q92" s="129"/>
      <c r="R92" s="129"/>
      <c r="S92" s="129"/>
      <c r="T92" s="129"/>
      <c r="U92" s="129"/>
      <c r="V92" s="129"/>
      <c r="W92" s="129"/>
      <c r="X92" s="129"/>
      <c r="Y92" s="129"/>
      <c r="Z92" s="129"/>
      <c r="AA92" s="129"/>
      <c r="AB92" s="129"/>
      <c r="AC92" s="129"/>
      <c r="AD92" s="129"/>
    </row>
    <row r="93" spans="1:30" s="22" customFormat="1" ht="13.5" customHeight="1">
      <c r="A93" s="224"/>
      <c r="B93" s="251"/>
      <c r="C93" s="110"/>
      <c r="D93" s="111" t="s">
        <v>28</v>
      </c>
      <c r="E93" s="157">
        <f>SUM(E91:E92)</f>
        <v>0</v>
      </c>
      <c r="F93" s="113">
        <f>IF(E93=0,0,G93/E93)</f>
        <v>0</v>
      </c>
      <c r="G93" s="157">
        <f>SUM(G91:G92)</f>
        <v>0</v>
      </c>
      <c r="H93" s="114"/>
      <c r="I93" s="115"/>
      <c r="J93" s="116"/>
      <c r="K93" s="117"/>
      <c r="L93" s="118"/>
      <c r="M93" s="119"/>
    </row>
    <row r="94" spans="1:30" s="22" customFormat="1" ht="20" customHeight="1">
      <c r="A94" s="54" t="s">
        <v>131</v>
      </c>
      <c r="B94" s="55"/>
      <c r="C94" s="288" t="s">
        <v>132</v>
      </c>
      <c r="D94" s="288"/>
      <c r="E94" s="242"/>
      <c r="F94" s="243"/>
      <c r="G94" s="242"/>
      <c r="H94" s="58"/>
      <c r="I94" s="244"/>
      <c r="J94" s="245"/>
      <c r="K94" s="246"/>
      <c r="L94" s="247"/>
      <c r="M94" s="248"/>
    </row>
    <row r="95" spans="1:30" s="22" customFormat="1" ht="13" customHeight="1">
      <c r="A95" s="120"/>
      <c r="B95" s="121"/>
      <c r="C95" s="122"/>
      <c r="D95" s="67" t="s">
        <v>25</v>
      </c>
      <c r="E95" s="249"/>
      <c r="F95" s="214">
        <f>IF(E95=0,0,G95/E95)</f>
        <v>0</v>
      </c>
      <c r="G95" s="249"/>
      <c r="H95" s="70" t="s">
        <v>26</v>
      </c>
      <c r="I95" s="250"/>
      <c r="J95" s="217"/>
      <c r="K95" s="218"/>
      <c r="L95" s="74"/>
      <c r="M95" s="219"/>
    </row>
    <row r="96" spans="1:30" s="22" customFormat="1" ht="13" customHeight="1">
      <c r="A96" s="120"/>
      <c r="B96" s="121"/>
      <c r="C96" s="122"/>
      <c r="D96" s="77" t="s">
        <v>25</v>
      </c>
      <c r="E96" s="78"/>
      <c r="F96" s="79">
        <f>IF(E96=0,0,G96/E96)</f>
        <v>0</v>
      </c>
      <c r="G96" s="78"/>
      <c r="H96" s="80" t="s">
        <v>26</v>
      </c>
      <c r="I96" s="81"/>
      <c r="J96" s="82"/>
      <c r="K96" s="83"/>
      <c r="L96" s="74"/>
      <c r="M96" s="85"/>
    </row>
    <row r="97" spans="1:30" s="129" customFormat="1" ht="13.5" customHeight="1">
      <c r="A97" s="224"/>
      <c r="B97" s="251"/>
      <c r="C97" s="123"/>
      <c r="D97" s="111" t="s">
        <v>28</v>
      </c>
      <c r="E97" s="252">
        <f>SUM(E95:E96)</f>
        <v>0</v>
      </c>
      <c r="F97" s="253">
        <f>IF(E97=0,0,G97/E97)</f>
        <v>0</v>
      </c>
      <c r="G97" s="252">
        <f>SUM(G95:G96)</f>
        <v>0</v>
      </c>
      <c r="H97" s="114"/>
      <c r="I97" s="254"/>
      <c r="J97" s="255"/>
      <c r="K97" s="256"/>
      <c r="L97" s="257"/>
      <c r="M97" s="258"/>
      <c r="O97" s="22"/>
      <c r="Q97" s="22"/>
      <c r="R97" s="22"/>
      <c r="S97" s="22"/>
      <c r="T97" s="22"/>
      <c r="U97" s="22"/>
      <c r="V97" s="22"/>
      <c r="W97" s="22"/>
      <c r="X97" s="22"/>
      <c r="Y97" s="22"/>
      <c r="Z97" s="22"/>
      <c r="AA97" s="22"/>
      <c r="AB97" s="22"/>
      <c r="AC97" s="22"/>
      <c r="AD97" s="22"/>
    </row>
    <row r="98" spans="1:30" s="22" customFormat="1" ht="20" customHeight="1">
      <c r="A98" s="54" t="s">
        <v>133</v>
      </c>
      <c r="B98" s="55"/>
      <c r="C98" s="288" t="s">
        <v>134</v>
      </c>
      <c r="D98" s="288"/>
      <c r="E98" s="242"/>
      <c r="F98" s="259"/>
      <c r="G98" s="242"/>
      <c r="H98" s="58"/>
      <c r="I98" s="244"/>
      <c r="J98" s="245"/>
      <c r="K98" s="246"/>
      <c r="L98" s="247"/>
      <c r="M98" s="248"/>
    </row>
    <row r="99" spans="1:30" s="22" customFormat="1" ht="13" customHeight="1">
      <c r="A99" s="120"/>
      <c r="B99" s="121"/>
      <c r="C99" s="130"/>
      <c r="D99" s="106" t="s">
        <v>33</v>
      </c>
      <c r="E99" s="249"/>
      <c r="F99" s="214">
        <f>IF(E99=0,0,G99/E99)</f>
        <v>0</v>
      </c>
      <c r="G99" s="249"/>
      <c r="H99" s="70" t="s">
        <v>26</v>
      </c>
      <c r="I99" s="250"/>
      <c r="J99" s="217"/>
      <c r="K99" s="218"/>
      <c r="L99" s="74"/>
      <c r="M99" s="219"/>
      <c r="O99" s="129"/>
    </row>
    <row r="100" spans="1:30" s="22" customFormat="1" ht="13" customHeight="1">
      <c r="A100" s="120"/>
      <c r="B100" s="121"/>
      <c r="C100" s="122"/>
      <c r="D100" s="107" t="s">
        <v>34</v>
      </c>
      <c r="E100" s="78"/>
      <c r="F100" s="79">
        <f>IF(E100=0,0,G100/E100)</f>
        <v>0</v>
      </c>
      <c r="G100" s="78"/>
      <c r="H100" s="80" t="s">
        <v>26</v>
      </c>
      <c r="I100" s="81"/>
      <c r="J100" s="82"/>
      <c r="K100" s="83"/>
      <c r="L100" s="74"/>
      <c r="M100" s="85"/>
    </row>
    <row r="101" spans="1:30" s="129" customFormat="1" ht="13.5" customHeight="1">
      <c r="A101" s="224"/>
      <c r="B101" s="251"/>
      <c r="C101" s="123"/>
      <c r="D101" s="111" t="s">
        <v>28</v>
      </c>
      <c r="E101" s="252">
        <f>SUM(E99:E100)</f>
        <v>0</v>
      </c>
      <c r="F101" s="253">
        <f>IF(E101=0,0,G101/E101)</f>
        <v>0</v>
      </c>
      <c r="G101" s="252">
        <f>SUM(G99:G100)</f>
        <v>0</v>
      </c>
      <c r="H101" s="114"/>
      <c r="I101" s="254"/>
      <c r="J101" s="255"/>
      <c r="K101" s="256"/>
      <c r="L101" s="257"/>
      <c r="M101" s="258"/>
      <c r="O101" s="22"/>
    </row>
    <row r="102" spans="1:30" s="22" customFormat="1" ht="13" customHeight="1">
      <c r="A102" s="54" t="s">
        <v>135</v>
      </c>
      <c r="B102" s="55"/>
      <c r="C102" s="288" t="s">
        <v>136</v>
      </c>
      <c r="D102" s="288"/>
      <c r="E102" s="242"/>
      <c r="F102" s="243"/>
      <c r="G102" s="242"/>
      <c r="H102" s="58"/>
      <c r="I102" s="244"/>
      <c r="J102" s="245"/>
      <c r="K102" s="246"/>
      <c r="L102" s="247"/>
      <c r="M102" s="248"/>
    </row>
    <row r="103" spans="1:30" s="22" customFormat="1" ht="13" customHeight="1">
      <c r="A103" s="120"/>
      <c r="B103" s="121"/>
      <c r="C103" s="122"/>
      <c r="D103" s="67" t="s">
        <v>25</v>
      </c>
      <c r="E103" s="249"/>
      <c r="F103" s="214">
        <f>IF(E103=0,0,G103/E103)</f>
        <v>0</v>
      </c>
      <c r="G103" s="249"/>
      <c r="H103" s="70" t="s">
        <v>26</v>
      </c>
      <c r="I103" s="250"/>
      <c r="J103" s="217"/>
      <c r="K103" s="218"/>
      <c r="L103" s="74"/>
      <c r="M103" s="219"/>
    </row>
    <row r="104" spans="1:30" s="22" customFormat="1" ht="13" customHeight="1">
      <c r="A104" s="120"/>
      <c r="B104" s="121"/>
      <c r="C104" s="122"/>
      <c r="D104" s="77" t="s">
        <v>25</v>
      </c>
      <c r="E104" s="78"/>
      <c r="F104" s="79">
        <f>IF(E104=0,0,G104/E104)</f>
        <v>0</v>
      </c>
      <c r="G104" s="78"/>
      <c r="H104" s="80" t="s">
        <v>26</v>
      </c>
      <c r="I104" s="81"/>
      <c r="J104" s="82"/>
      <c r="K104" s="83"/>
      <c r="L104" s="74"/>
      <c r="M104" s="85"/>
    </row>
    <row r="105" spans="1:30" s="129" customFormat="1" ht="13.5" customHeight="1">
      <c r="A105" s="224"/>
      <c r="B105" s="251"/>
      <c r="C105" s="123"/>
      <c r="D105" s="111" t="s">
        <v>28</v>
      </c>
      <c r="E105" s="252">
        <f>SUM(E103:E104)</f>
        <v>0</v>
      </c>
      <c r="F105" s="253">
        <f>IF(E105=0,0,G105/E105)</f>
        <v>0</v>
      </c>
      <c r="G105" s="252">
        <f>SUM(G103:G104)</f>
        <v>0</v>
      </c>
      <c r="H105" s="114"/>
      <c r="I105" s="254"/>
      <c r="J105" s="255"/>
      <c r="K105" s="256"/>
      <c r="L105" s="257"/>
      <c r="M105" s="258"/>
      <c r="O105" s="22"/>
      <c r="Q105" s="22"/>
      <c r="R105" s="22"/>
      <c r="S105" s="22"/>
      <c r="T105" s="22"/>
      <c r="U105" s="22"/>
      <c r="V105" s="22"/>
      <c r="W105" s="22"/>
      <c r="X105" s="22"/>
      <c r="Y105" s="22"/>
      <c r="Z105" s="22"/>
      <c r="AA105" s="22"/>
      <c r="AB105" s="22"/>
      <c r="AC105" s="22"/>
      <c r="AD105" s="22"/>
    </row>
    <row r="106" spans="1:30" s="22" customFormat="1" ht="13" customHeight="1">
      <c r="A106" s="54" t="s">
        <v>137</v>
      </c>
      <c r="B106" s="55"/>
      <c r="C106" s="288" t="s">
        <v>138</v>
      </c>
      <c r="D106" s="288"/>
      <c r="E106" s="242"/>
      <c r="F106" s="259"/>
      <c r="G106" s="242"/>
      <c r="H106" s="58"/>
      <c r="I106" s="244"/>
      <c r="J106" s="245"/>
      <c r="K106" s="246"/>
      <c r="L106" s="247"/>
      <c r="M106" s="248"/>
    </row>
    <row r="107" spans="1:30" s="22" customFormat="1" ht="13" customHeight="1">
      <c r="A107" s="120"/>
      <c r="B107" s="121"/>
      <c r="C107" s="130"/>
      <c r="D107" s="106" t="s">
        <v>33</v>
      </c>
      <c r="E107" s="249"/>
      <c r="F107" s="214">
        <f>IF(E107=0,0,G107/E107)</f>
        <v>0</v>
      </c>
      <c r="G107" s="249"/>
      <c r="H107" s="70" t="s">
        <v>26</v>
      </c>
      <c r="I107" s="250"/>
      <c r="J107" s="217"/>
      <c r="K107" s="218"/>
      <c r="L107" s="74"/>
      <c r="M107" s="219"/>
      <c r="O107" s="129"/>
    </row>
    <row r="108" spans="1:30" s="22" customFormat="1" ht="13" customHeight="1">
      <c r="A108" s="120"/>
      <c r="B108" s="121"/>
      <c r="C108" s="122"/>
      <c r="D108" s="107" t="s">
        <v>34</v>
      </c>
      <c r="E108" s="78"/>
      <c r="F108" s="79">
        <f>IF(E108=0,0,G108/E108)</f>
        <v>0</v>
      </c>
      <c r="G108" s="78"/>
      <c r="H108" s="80" t="s">
        <v>26</v>
      </c>
      <c r="I108" s="81"/>
      <c r="J108" s="82"/>
      <c r="K108" s="83"/>
      <c r="L108" s="74"/>
      <c r="M108" s="85"/>
    </row>
    <row r="109" spans="1:30" s="129" customFormat="1" ht="13.5" customHeight="1">
      <c r="A109" s="224"/>
      <c r="B109" s="251"/>
      <c r="C109" s="123"/>
      <c r="D109" s="111" t="s">
        <v>28</v>
      </c>
      <c r="E109" s="252">
        <f>SUM(E107:E108)</f>
        <v>0</v>
      </c>
      <c r="F109" s="253">
        <f>IF(E109=0,0,G109/E109)</f>
        <v>0</v>
      </c>
      <c r="G109" s="252">
        <f>SUM(G107:G108)</f>
        <v>0</v>
      </c>
      <c r="H109" s="114"/>
      <c r="I109" s="254"/>
      <c r="J109" s="255"/>
      <c r="K109" s="256"/>
      <c r="L109" s="257"/>
      <c r="M109" s="258"/>
      <c r="O109" s="22"/>
    </row>
    <row r="110" spans="1:30" s="22" customFormat="1" ht="13" customHeight="1">
      <c r="A110" s="54" t="s">
        <v>139</v>
      </c>
      <c r="B110" s="55"/>
      <c r="C110" s="288" t="s">
        <v>140</v>
      </c>
      <c r="D110" s="288"/>
      <c r="E110" s="242"/>
      <c r="F110" s="259"/>
      <c r="G110" s="242"/>
      <c r="H110" s="58"/>
      <c r="I110" s="244"/>
      <c r="J110" s="245"/>
      <c r="K110" s="246"/>
      <c r="L110" s="247"/>
      <c r="M110" s="248"/>
    </row>
    <row r="111" spans="1:30" s="22" customFormat="1" ht="13" customHeight="1">
      <c r="A111" s="120"/>
      <c r="B111" s="121"/>
      <c r="C111" s="130"/>
      <c r="D111" s="106" t="s">
        <v>141</v>
      </c>
      <c r="E111" s="249"/>
      <c r="F111" s="214">
        <f>IF(E111=0,0,G111/E111)</f>
        <v>0</v>
      </c>
      <c r="G111" s="249"/>
      <c r="H111" s="70" t="s">
        <v>26</v>
      </c>
      <c r="I111" s="250"/>
      <c r="J111" s="217"/>
      <c r="K111" s="218"/>
      <c r="L111" s="74"/>
      <c r="M111" s="219"/>
      <c r="O111" s="129"/>
    </row>
    <row r="112" spans="1:30" s="22" customFormat="1" ht="13" customHeight="1">
      <c r="A112" s="120"/>
      <c r="B112" s="121"/>
      <c r="C112" s="122"/>
      <c r="D112" s="107" t="s">
        <v>142</v>
      </c>
      <c r="E112" s="78"/>
      <c r="F112" s="79">
        <f>IF(E112=0,0,G112/E112)</f>
        <v>0</v>
      </c>
      <c r="G112" s="78"/>
      <c r="H112" s="80" t="s">
        <v>26</v>
      </c>
      <c r="I112" s="81"/>
      <c r="J112" s="82"/>
      <c r="K112" s="83"/>
      <c r="L112" s="74"/>
      <c r="M112" s="85"/>
    </row>
    <row r="113" spans="1:15" s="129" customFormat="1" ht="13.5" customHeight="1">
      <c r="A113" s="224"/>
      <c r="B113" s="251"/>
      <c r="C113" s="123"/>
      <c r="D113" s="111" t="s">
        <v>28</v>
      </c>
      <c r="E113" s="252">
        <f>SUM(E111:E112)</f>
        <v>0</v>
      </c>
      <c r="F113" s="253">
        <f>IF(E113=0,0,G113/E113)</f>
        <v>0</v>
      </c>
      <c r="G113" s="252">
        <f>SUM(G111:G112)</f>
        <v>0</v>
      </c>
      <c r="H113" s="114"/>
      <c r="I113" s="254"/>
      <c r="J113" s="255"/>
      <c r="K113" s="256"/>
      <c r="L113" s="257"/>
      <c r="M113" s="258"/>
      <c r="O113" s="22"/>
    </row>
    <row r="114" spans="1:15" s="22" customFormat="1" ht="13" customHeight="1">
      <c r="A114" s="54" t="s">
        <v>143</v>
      </c>
      <c r="B114" s="55"/>
      <c r="C114" s="288" t="s">
        <v>144</v>
      </c>
      <c r="D114" s="288"/>
      <c r="E114" s="242"/>
      <c r="F114" s="259"/>
      <c r="G114" s="242"/>
      <c r="H114" s="58"/>
      <c r="I114" s="244"/>
      <c r="J114" s="245"/>
      <c r="K114" s="246"/>
      <c r="L114" s="247"/>
      <c r="M114" s="248"/>
    </row>
    <row r="115" spans="1:15" s="22" customFormat="1" ht="13" customHeight="1">
      <c r="A115" s="120"/>
      <c r="B115" s="121"/>
      <c r="C115" s="130"/>
      <c r="D115" s="106" t="s">
        <v>145</v>
      </c>
      <c r="E115" s="249"/>
      <c r="F115" s="214">
        <f>IF(E115=0,0,G115/E115)</f>
        <v>0</v>
      </c>
      <c r="G115" s="249"/>
      <c r="H115" s="70" t="s">
        <v>26</v>
      </c>
      <c r="I115" s="250"/>
      <c r="J115" s="217"/>
      <c r="K115" s="218"/>
      <c r="L115" s="74"/>
      <c r="M115" s="219"/>
      <c r="O115" s="129"/>
    </row>
    <row r="116" spans="1:15" s="22" customFormat="1" ht="13" customHeight="1">
      <c r="A116" s="120"/>
      <c r="B116" s="121"/>
      <c r="C116" s="122"/>
      <c r="D116" s="107" t="s">
        <v>145</v>
      </c>
      <c r="E116" s="78"/>
      <c r="F116" s="79">
        <f>IF(E116=0,0,G116/E116)</f>
        <v>0</v>
      </c>
      <c r="G116" s="78"/>
      <c r="H116" s="80" t="s">
        <v>26</v>
      </c>
      <c r="I116" s="81"/>
      <c r="J116" s="82"/>
      <c r="K116" s="83"/>
      <c r="L116" s="74"/>
      <c r="M116" s="85"/>
    </row>
    <row r="117" spans="1:15" s="129" customFormat="1" ht="13.5" customHeight="1">
      <c r="A117" s="224"/>
      <c r="B117" s="251"/>
      <c r="C117" s="123"/>
      <c r="D117" s="111" t="s">
        <v>28</v>
      </c>
      <c r="E117" s="252">
        <f>SUM(E115:E116)</f>
        <v>0</v>
      </c>
      <c r="F117" s="253">
        <f>IF(E117=0,0,G117/E117)</f>
        <v>0</v>
      </c>
      <c r="G117" s="252">
        <f>SUM(G115:G116)</f>
        <v>0</v>
      </c>
      <c r="H117" s="114"/>
      <c r="I117" s="254"/>
      <c r="J117" s="255"/>
      <c r="K117" s="256"/>
      <c r="L117" s="257"/>
      <c r="M117" s="258"/>
      <c r="O117" s="22"/>
    </row>
    <row r="118" spans="1:15" s="22" customFormat="1" ht="13" customHeight="1">
      <c r="A118" s="54" t="s">
        <v>146</v>
      </c>
      <c r="B118" s="55"/>
      <c r="C118" s="288" t="s">
        <v>147</v>
      </c>
      <c r="D118" s="288"/>
      <c r="E118" s="242"/>
      <c r="F118" s="243"/>
      <c r="G118" s="242"/>
      <c r="H118" s="58"/>
      <c r="I118" s="244"/>
      <c r="J118" s="245"/>
      <c r="K118" s="246"/>
      <c r="L118" s="247"/>
      <c r="M118" s="248"/>
    </row>
    <row r="119" spans="1:15" s="22" customFormat="1" ht="13" customHeight="1">
      <c r="A119" s="120"/>
      <c r="B119" s="121"/>
      <c r="C119" s="122"/>
      <c r="D119" s="67" t="s">
        <v>25</v>
      </c>
      <c r="E119" s="249"/>
      <c r="F119" s="214">
        <f>IF(E119=0,0,G119/E119)</f>
        <v>0</v>
      </c>
      <c r="G119" s="249"/>
      <c r="H119" s="70" t="s">
        <v>26</v>
      </c>
      <c r="I119" s="250"/>
      <c r="J119" s="217"/>
      <c r="K119" s="218"/>
      <c r="L119" s="74"/>
      <c r="M119" s="219"/>
    </row>
    <row r="120" spans="1:15" s="22" customFormat="1" ht="13" customHeight="1">
      <c r="A120" s="120"/>
      <c r="B120" s="121"/>
      <c r="C120" s="122"/>
      <c r="D120" s="77" t="s">
        <v>25</v>
      </c>
      <c r="E120" s="78"/>
      <c r="F120" s="79">
        <f>IF(E120=0,0,G120/E120)</f>
        <v>0</v>
      </c>
      <c r="G120" s="78"/>
      <c r="H120" s="80" t="s">
        <v>26</v>
      </c>
      <c r="I120" s="81"/>
      <c r="J120" s="82"/>
      <c r="K120" s="83"/>
      <c r="L120" s="74"/>
      <c r="M120" s="85"/>
    </row>
    <row r="121" spans="1:15" s="129" customFormat="1" ht="13.5" customHeight="1">
      <c r="A121" s="224"/>
      <c r="B121" s="251"/>
      <c r="C121" s="123"/>
      <c r="D121" s="111" t="s">
        <v>28</v>
      </c>
      <c r="E121" s="252">
        <f>SUM(E119:E120)</f>
        <v>0</v>
      </c>
      <c r="F121" s="253">
        <f>IF(E121=0,0,G121/E121)</f>
        <v>0</v>
      </c>
      <c r="G121" s="252">
        <f>SUM(G119:G120)</f>
        <v>0</v>
      </c>
      <c r="H121" s="114"/>
      <c r="I121" s="254"/>
      <c r="J121" s="255"/>
      <c r="K121" s="256"/>
      <c r="L121" s="257"/>
      <c r="M121" s="258"/>
      <c r="O121" s="22"/>
    </row>
    <row r="122" spans="1:15" s="22" customFormat="1" ht="13" customHeight="1">
      <c r="A122" s="54" t="s">
        <v>148</v>
      </c>
      <c r="B122" s="55"/>
      <c r="C122" s="288" t="s">
        <v>149</v>
      </c>
      <c r="D122" s="288"/>
      <c r="E122" s="242"/>
      <c r="F122" s="259"/>
      <c r="G122" s="242"/>
      <c r="H122" s="58"/>
      <c r="I122" s="244"/>
      <c r="J122" s="245"/>
      <c r="K122" s="246"/>
      <c r="L122" s="247"/>
      <c r="M122" s="248"/>
    </row>
    <row r="123" spans="1:15" s="22" customFormat="1" ht="13" customHeight="1">
      <c r="A123" s="120"/>
      <c r="B123" s="121"/>
      <c r="C123" s="130"/>
      <c r="D123" s="106" t="s">
        <v>33</v>
      </c>
      <c r="E123" s="249"/>
      <c r="F123" s="214">
        <f>IF(E123=0,0,G123/E123)</f>
        <v>0</v>
      </c>
      <c r="G123" s="249"/>
      <c r="H123" s="70" t="s">
        <v>26</v>
      </c>
      <c r="I123" s="250"/>
      <c r="J123" s="217"/>
      <c r="K123" s="218"/>
      <c r="L123" s="74"/>
      <c r="M123" s="219"/>
      <c r="O123" s="129"/>
    </row>
    <row r="124" spans="1:15" s="22" customFormat="1" ht="13" customHeight="1">
      <c r="A124" s="120"/>
      <c r="B124" s="121"/>
      <c r="C124" s="122"/>
      <c r="D124" s="107" t="s">
        <v>34</v>
      </c>
      <c r="E124" s="78"/>
      <c r="F124" s="79">
        <f>IF(E124=0,0,G124/E124)</f>
        <v>0</v>
      </c>
      <c r="G124" s="78"/>
      <c r="H124" s="80" t="s">
        <v>26</v>
      </c>
      <c r="I124" s="81"/>
      <c r="J124" s="82"/>
      <c r="K124" s="83"/>
      <c r="L124" s="74"/>
      <c r="M124" s="85"/>
    </row>
    <row r="125" spans="1:15" s="129" customFormat="1" ht="13.5" customHeight="1">
      <c r="A125" s="224"/>
      <c r="B125" s="251"/>
      <c r="C125" s="123"/>
      <c r="D125" s="111" t="s">
        <v>28</v>
      </c>
      <c r="E125" s="252">
        <f>SUM(E123:E124)</f>
        <v>0</v>
      </c>
      <c r="F125" s="253">
        <f>IF(E125=0,0,G125/E125)</f>
        <v>0</v>
      </c>
      <c r="G125" s="252">
        <f>SUM(G123:G124)</f>
        <v>0</v>
      </c>
      <c r="H125" s="114"/>
      <c r="I125" s="254"/>
      <c r="J125" s="255"/>
      <c r="K125" s="256"/>
      <c r="L125" s="257"/>
      <c r="M125" s="258"/>
      <c r="O125" s="22"/>
    </row>
    <row r="126" spans="1:15" s="22" customFormat="1" ht="13" customHeight="1">
      <c r="A126" s="54" t="s">
        <v>150</v>
      </c>
      <c r="B126" s="55"/>
      <c r="C126" s="288" t="s">
        <v>151</v>
      </c>
      <c r="D126" s="288"/>
      <c r="E126" s="242"/>
      <c r="F126" s="259"/>
      <c r="G126" s="242"/>
      <c r="H126" s="58"/>
      <c r="I126" s="244"/>
      <c r="J126" s="245"/>
      <c r="K126" s="246"/>
      <c r="L126" s="247"/>
      <c r="M126" s="248"/>
    </row>
    <row r="127" spans="1:15" s="22" customFormat="1" ht="13" customHeight="1">
      <c r="A127" s="120"/>
      <c r="B127" s="121"/>
      <c r="C127" s="130"/>
      <c r="D127" s="106" t="s">
        <v>141</v>
      </c>
      <c r="E127" s="249"/>
      <c r="F127" s="214">
        <f>IF(E127=0,0,G127/E127)</f>
        <v>0</v>
      </c>
      <c r="G127" s="249"/>
      <c r="H127" s="70" t="s">
        <v>26</v>
      </c>
      <c r="I127" s="250"/>
      <c r="J127" s="217"/>
      <c r="K127" s="218"/>
      <c r="L127" s="74"/>
      <c r="M127" s="219"/>
      <c r="O127" s="129"/>
    </row>
    <row r="128" spans="1:15" s="22" customFormat="1" ht="13" customHeight="1">
      <c r="A128" s="120"/>
      <c r="B128" s="121"/>
      <c r="C128" s="122"/>
      <c r="D128" s="107" t="s">
        <v>142</v>
      </c>
      <c r="E128" s="78"/>
      <c r="F128" s="79">
        <f>IF(E128=0,0,G128/E128)</f>
        <v>0</v>
      </c>
      <c r="G128" s="78"/>
      <c r="H128" s="80" t="s">
        <v>26</v>
      </c>
      <c r="I128" s="81"/>
      <c r="J128" s="82"/>
      <c r="K128" s="83"/>
      <c r="L128" s="74"/>
      <c r="M128" s="85"/>
    </row>
    <row r="129" spans="1:15" s="129" customFormat="1" ht="13.5" customHeight="1">
      <c r="A129" s="224"/>
      <c r="B129" s="251"/>
      <c r="C129" s="123"/>
      <c r="D129" s="111" t="s">
        <v>28</v>
      </c>
      <c r="E129" s="252">
        <f>SUM(E127:E128)</f>
        <v>0</v>
      </c>
      <c r="F129" s="253">
        <f>IF(E129=0,0,G129/E129)</f>
        <v>0</v>
      </c>
      <c r="G129" s="252">
        <f>SUM(G127:G128)</f>
        <v>0</v>
      </c>
      <c r="H129" s="114"/>
      <c r="I129" s="254"/>
      <c r="J129" s="255"/>
      <c r="K129" s="256"/>
      <c r="L129" s="257"/>
      <c r="M129" s="258"/>
      <c r="O129" s="22"/>
    </row>
    <row r="130" spans="1:15" s="22" customFormat="1" ht="13" customHeight="1">
      <c r="A130" s="54" t="s">
        <v>152</v>
      </c>
      <c r="B130" s="55"/>
      <c r="C130" s="288" t="s">
        <v>153</v>
      </c>
      <c r="D130" s="288"/>
      <c r="E130" s="242"/>
      <c r="F130" s="259"/>
      <c r="G130" s="242"/>
      <c r="H130" s="58"/>
      <c r="I130" s="244"/>
      <c r="J130" s="245"/>
      <c r="K130" s="246"/>
      <c r="L130" s="247"/>
      <c r="M130" s="248"/>
    </row>
    <row r="131" spans="1:15" s="22" customFormat="1" ht="13" customHeight="1">
      <c r="A131" s="120"/>
      <c r="B131" s="121"/>
      <c r="C131" s="130"/>
      <c r="D131" s="106" t="s">
        <v>145</v>
      </c>
      <c r="E131" s="249"/>
      <c r="F131" s="214">
        <f>IF(E131=0,0,G131/E131)</f>
        <v>0</v>
      </c>
      <c r="G131" s="249"/>
      <c r="H131" s="70" t="s">
        <v>26</v>
      </c>
      <c r="I131" s="250"/>
      <c r="J131" s="217"/>
      <c r="K131" s="218"/>
      <c r="L131" s="74"/>
      <c r="M131" s="219"/>
      <c r="O131" s="129"/>
    </row>
    <row r="132" spans="1:15" s="22" customFormat="1" ht="13" customHeight="1">
      <c r="A132" s="120"/>
      <c r="B132" s="121"/>
      <c r="C132" s="122"/>
      <c r="D132" s="107" t="s">
        <v>145</v>
      </c>
      <c r="E132" s="78"/>
      <c r="F132" s="79">
        <f>IF(E132=0,0,G132/E132)</f>
        <v>0</v>
      </c>
      <c r="G132" s="78"/>
      <c r="H132" s="80" t="s">
        <v>26</v>
      </c>
      <c r="I132" s="81"/>
      <c r="J132" s="82"/>
      <c r="K132" s="83"/>
      <c r="L132" s="74"/>
      <c r="M132" s="85"/>
    </row>
    <row r="133" spans="1:15" s="129" customFormat="1" ht="13.5" customHeight="1">
      <c r="A133" s="224"/>
      <c r="B133" s="251"/>
      <c r="C133" s="123"/>
      <c r="D133" s="111" t="s">
        <v>28</v>
      </c>
      <c r="E133" s="252">
        <f>SUM(E131:E132)</f>
        <v>0</v>
      </c>
      <c r="F133" s="253">
        <f>IF(E133=0,0,G133/E133)</f>
        <v>0</v>
      </c>
      <c r="G133" s="252">
        <f>SUM(G131:G132)</f>
        <v>0</v>
      </c>
      <c r="H133" s="114"/>
      <c r="I133" s="254"/>
      <c r="J133" s="255"/>
      <c r="K133" s="256"/>
      <c r="L133" s="257"/>
      <c r="M133" s="258"/>
      <c r="O133" s="22"/>
    </row>
    <row r="134" spans="1:15" s="22" customFormat="1" ht="13" customHeight="1">
      <c r="A134" s="54" t="s">
        <v>154</v>
      </c>
      <c r="B134" s="55"/>
      <c r="C134" s="288" t="s">
        <v>155</v>
      </c>
      <c r="D134" s="288"/>
      <c r="E134" s="242"/>
      <c r="F134" s="243"/>
      <c r="G134" s="242"/>
      <c r="H134" s="58"/>
      <c r="I134" s="244"/>
      <c r="J134" s="245"/>
      <c r="K134" s="246"/>
      <c r="L134" s="247"/>
      <c r="M134" s="248"/>
    </row>
    <row r="135" spans="1:15" s="22" customFormat="1" ht="13" customHeight="1">
      <c r="A135" s="120"/>
      <c r="B135" s="121"/>
      <c r="C135" s="122"/>
      <c r="D135" s="67" t="s">
        <v>25</v>
      </c>
      <c r="E135" s="249"/>
      <c r="F135" s="214">
        <f>IF(E135=0,0,G135/E135)</f>
        <v>0</v>
      </c>
      <c r="G135" s="249"/>
      <c r="H135" s="70" t="s">
        <v>26</v>
      </c>
      <c r="I135" s="250"/>
      <c r="J135" s="217"/>
      <c r="K135" s="218"/>
      <c r="L135" s="74"/>
      <c r="M135" s="219"/>
    </row>
    <row r="136" spans="1:15" s="22" customFormat="1" ht="13" customHeight="1">
      <c r="A136" s="120"/>
      <c r="B136" s="121"/>
      <c r="C136" s="122"/>
      <c r="D136" s="67" t="s">
        <v>25</v>
      </c>
      <c r="E136" s="78"/>
      <c r="F136" s="79">
        <f>IF(E136=0,0,G136/E136)</f>
        <v>0</v>
      </c>
      <c r="G136" s="78"/>
      <c r="H136" s="80" t="s">
        <v>26</v>
      </c>
      <c r="I136" s="81"/>
      <c r="J136" s="82"/>
      <c r="K136" s="83"/>
      <c r="L136" s="74"/>
      <c r="M136" s="85"/>
    </row>
    <row r="137" spans="1:15" s="129" customFormat="1" ht="13.5" customHeight="1">
      <c r="A137" s="224"/>
      <c r="B137" s="251"/>
      <c r="C137" s="123"/>
      <c r="D137" s="111" t="s">
        <v>28</v>
      </c>
      <c r="E137" s="252">
        <f>SUM(E135:E136)</f>
        <v>0</v>
      </c>
      <c r="F137" s="253">
        <f>IF(E137=0,0,G137/E137)</f>
        <v>0</v>
      </c>
      <c r="G137" s="252">
        <f>SUM(G135:G136)</f>
        <v>0</v>
      </c>
      <c r="H137" s="114"/>
      <c r="I137" s="254"/>
      <c r="J137" s="255"/>
      <c r="K137" s="256"/>
      <c r="L137" s="257"/>
      <c r="M137" s="258"/>
      <c r="O137" s="22"/>
    </row>
    <row r="138" spans="1:15" s="22" customFormat="1" ht="13" customHeight="1">
      <c r="A138" s="54" t="s">
        <v>156</v>
      </c>
      <c r="B138" s="55"/>
      <c r="C138" s="288" t="s">
        <v>157</v>
      </c>
      <c r="D138" s="288"/>
      <c r="E138" s="242"/>
      <c r="F138" s="259"/>
      <c r="G138" s="242"/>
      <c r="H138" s="58"/>
      <c r="I138" s="244"/>
      <c r="J138" s="245"/>
      <c r="K138" s="246"/>
      <c r="L138" s="247"/>
      <c r="M138" s="248"/>
    </row>
    <row r="139" spans="1:15" s="22" customFormat="1" ht="13" customHeight="1">
      <c r="A139" s="120"/>
      <c r="B139" s="121"/>
      <c r="C139" s="130"/>
      <c r="D139" s="106" t="s">
        <v>33</v>
      </c>
      <c r="E139" s="249"/>
      <c r="F139" s="214">
        <f>IF(E139=0,0,G139/E139)</f>
        <v>0</v>
      </c>
      <c r="G139" s="249"/>
      <c r="H139" s="70" t="s">
        <v>26</v>
      </c>
      <c r="I139" s="250"/>
      <c r="J139" s="217"/>
      <c r="K139" s="218"/>
      <c r="L139" s="74"/>
      <c r="M139" s="219"/>
      <c r="O139" s="129"/>
    </row>
    <row r="140" spans="1:15" s="22" customFormat="1" ht="13" customHeight="1">
      <c r="A140" s="120"/>
      <c r="B140" s="121"/>
      <c r="C140" s="122"/>
      <c r="D140" s="107" t="s">
        <v>34</v>
      </c>
      <c r="E140" s="78"/>
      <c r="F140" s="79">
        <f>IF(E140=0,0,G140/E140)</f>
        <v>0</v>
      </c>
      <c r="G140" s="78"/>
      <c r="H140" s="80" t="s">
        <v>26</v>
      </c>
      <c r="I140" s="81"/>
      <c r="J140" s="82"/>
      <c r="K140" s="83"/>
      <c r="L140" s="74"/>
      <c r="M140" s="85"/>
    </row>
    <row r="141" spans="1:15" s="129" customFormat="1" ht="13.5" customHeight="1">
      <c r="A141" s="224"/>
      <c r="B141" s="251"/>
      <c r="C141" s="123"/>
      <c r="D141" s="111" t="s">
        <v>28</v>
      </c>
      <c r="E141" s="252">
        <f>SUM(E139:E140)</f>
        <v>0</v>
      </c>
      <c r="F141" s="253">
        <f>IF(E141=0,0,G141/E141)</f>
        <v>0</v>
      </c>
      <c r="G141" s="252">
        <f>SUM(G139:G140)</f>
        <v>0</v>
      </c>
      <c r="H141" s="114"/>
      <c r="I141" s="254"/>
      <c r="J141" s="255"/>
      <c r="K141" s="256"/>
      <c r="L141" s="257"/>
      <c r="M141" s="258"/>
      <c r="O141" s="22"/>
    </row>
    <row r="142" spans="1:15" s="22" customFormat="1" ht="13" customHeight="1">
      <c r="A142" s="54" t="s">
        <v>158</v>
      </c>
      <c r="B142" s="55"/>
      <c r="C142" s="288" t="s">
        <v>159</v>
      </c>
      <c r="D142" s="288"/>
      <c r="E142" s="242"/>
      <c r="F142" s="259"/>
      <c r="G142" s="242"/>
      <c r="H142" s="58"/>
      <c r="I142" s="244"/>
      <c r="J142" s="245"/>
      <c r="K142" s="246"/>
      <c r="L142" s="247"/>
      <c r="M142" s="248"/>
    </row>
    <row r="143" spans="1:15" s="22" customFormat="1" ht="13" customHeight="1">
      <c r="A143" s="120"/>
      <c r="B143" s="121"/>
      <c r="C143" s="130"/>
      <c r="D143" s="106" t="s">
        <v>141</v>
      </c>
      <c r="E143" s="249"/>
      <c r="F143" s="214">
        <f>IF(E143=0,0,G143/E143)</f>
        <v>0</v>
      </c>
      <c r="G143" s="249"/>
      <c r="H143" s="70" t="s">
        <v>26</v>
      </c>
      <c r="I143" s="250"/>
      <c r="J143" s="217"/>
      <c r="K143" s="218"/>
      <c r="L143" s="74"/>
      <c r="M143" s="219"/>
      <c r="O143" s="129"/>
    </row>
    <row r="144" spans="1:15" s="22" customFormat="1" ht="13" customHeight="1">
      <c r="A144" s="120"/>
      <c r="B144" s="121"/>
      <c r="C144" s="122"/>
      <c r="D144" s="107" t="s">
        <v>142</v>
      </c>
      <c r="E144" s="78"/>
      <c r="F144" s="79">
        <f>IF(E144=0,0,G144/E144)</f>
        <v>0</v>
      </c>
      <c r="G144" s="78"/>
      <c r="H144" s="80" t="s">
        <v>26</v>
      </c>
      <c r="I144" s="81"/>
      <c r="J144" s="82"/>
      <c r="K144" s="83"/>
      <c r="L144" s="74"/>
      <c r="M144" s="85"/>
    </row>
    <row r="145" spans="1:15" s="129" customFormat="1" ht="13.5" customHeight="1">
      <c r="A145" s="224"/>
      <c r="B145" s="251"/>
      <c r="C145" s="123"/>
      <c r="D145" s="111" t="s">
        <v>28</v>
      </c>
      <c r="E145" s="252">
        <f>SUM(E143:E144)</f>
        <v>0</v>
      </c>
      <c r="F145" s="253">
        <f>IF(E145=0,0,G145/E145)</f>
        <v>0</v>
      </c>
      <c r="G145" s="252">
        <f>SUM(G143:G144)</f>
        <v>0</v>
      </c>
      <c r="H145" s="114"/>
      <c r="I145" s="254"/>
      <c r="J145" s="255"/>
      <c r="K145" s="256"/>
      <c r="L145" s="257"/>
      <c r="M145" s="258"/>
      <c r="O145" s="22"/>
    </row>
    <row r="146" spans="1:15" s="22" customFormat="1" ht="13" customHeight="1">
      <c r="A146" s="54" t="s">
        <v>160</v>
      </c>
      <c r="B146" s="55"/>
      <c r="C146" s="288" t="s">
        <v>161</v>
      </c>
      <c r="D146" s="288"/>
      <c r="E146" s="242"/>
      <c r="F146" s="259"/>
      <c r="G146" s="242"/>
      <c r="H146" s="58"/>
      <c r="I146" s="244"/>
      <c r="J146" s="245"/>
      <c r="K146" s="246"/>
      <c r="L146" s="247"/>
      <c r="M146" s="248"/>
    </row>
    <row r="147" spans="1:15" s="22" customFormat="1" ht="13" customHeight="1">
      <c r="A147" s="120"/>
      <c r="B147" s="121"/>
      <c r="C147" s="130"/>
      <c r="D147" s="106" t="s">
        <v>145</v>
      </c>
      <c r="E147" s="249"/>
      <c r="F147" s="214">
        <f>IF(E147=0,0,G147/E147)</f>
        <v>0</v>
      </c>
      <c r="G147" s="249"/>
      <c r="H147" s="70" t="s">
        <v>26</v>
      </c>
      <c r="I147" s="250"/>
      <c r="J147" s="217"/>
      <c r="K147" s="218"/>
      <c r="L147" s="74"/>
      <c r="M147" s="219"/>
      <c r="O147" s="129"/>
    </row>
    <row r="148" spans="1:15" s="22" customFormat="1" ht="13" customHeight="1">
      <c r="A148" s="120"/>
      <c r="B148" s="121"/>
      <c r="C148" s="122"/>
      <c r="D148" s="107" t="s">
        <v>145</v>
      </c>
      <c r="E148" s="78"/>
      <c r="F148" s="79">
        <f>IF(E148=0,0,G148/E148)</f>
        <v>0</v>
      </c>
      <c r="G148" s="78"/>
      <c r="H148" s="80" t="s">
        <v>26</v>
      </c>
      <c r="I148" s="81"/>
      <c r="J148" s="82"/>
      <c r="K148" s="83"/>
      <c r="L148" s="74"/>
      <c r="M148" s="85"/>
    </row>
    <row r="149" spans="1:15" s="129" customFormat="1" ht="13.5" customHeight="1">
      <c r="A149" s="224"/>
      <c r="B149" s="251"/>
      <c r="C149" s="123"/>
      <c r="D149" s="111" t="s">
        <v>28</v>
      </c>
      <c r="E149" s="252">
        <f>SUM(E147:E148)</f>
        <v>0</v>
      </c>
      <c r="F149" s="253">
        <f>IF(E149=0,0,G149/E149)</f>
        <v>0</v>
      </c>
      <c r="G149" s="252">
        <f>SUM(G147:G148)</f>
        <v>0</v>
      </c>
      <c r="H149" s="114"/>
      <c r="I149" s="254"/>
      <c r="J149" s="255"/>
      <c r="K149" s="256"/>
      <c r="L149" s="257"/>
      <c r="M149" s="258"/>
      <c r="O149" s="22"/>
    </row>
    <row r="150" spans="1:15" s="22" customFormat="1" ht="13" customHeight="1">
      <c r="A150" s="54" t="s">
        <v>162</v>
      </c>
      <c r="B150" s="55"/>
      <c r="C150" s="288" t="s">
        <v>163</v>
      </c>
      <c r="D150" s="288"/>
      <c r="E150" s="242"/>
      <c r="F150" s="243"/>
      <c r="G150" s="242"/>
      <c r="H150" s="58"/>
      <c r="I150" s="244"/>
      <c r="J150" s="245"/>
      <c r="K150" s="246"/>
      <c r="L150" s="247"/>
      <c r="M150" s="248"/>
    </row>
    <row r="151" spans="1:15" s="22" customFormat="1" ht="13" customHeight="1">
      <c r="A151" s="120"/>
      <c r="B151" s="121"/>
      <c r="C151" s="122"/>
      <c r="D151" s="67" t="s">
        <v>25</v>
      </c>
      <c r="E151" s="249"/>
      <c r="F151" s="214">
        <f>IF(E151=0,0,G151/E151)</f>
        <v>0</v>
      </c>
      <c r="G151" s="249"/>
      <c r="H151" s="70" t="s">
        <v>26</v>
      </c>
      <c r="I151" s="250"/>
      <c r="J151" s="217"/>
      <c r="K151" s="218"/>
      <c r="L151" s="74"/>
      <c r="M151" s="219"/>
    </row>
    <row r="152" spans="1:15" s="22" customFormat="1" ht="13" customHeight="1">
      <c r="A152" s="120"/>
      <c r="B152" s="121"/>
      <c r="C152" s="122"/>
      <c r="D152" s="67" t="s">
        <v>25</v>
      </c>
      <c r="E152" s="78"/>
      <c r="F152" s="79">
        <f>IF(E152=0,0,G152/E152)</f>
        <v>0</v>
      </c>
      <c r="G152" s="78"/>
      <c r="H152" s="80" t="s">
        <v>26</v>
      </c>
      <c r="I152" s="81"/>
      <c r="J152" s="82"/>
      <c r="K152" s="83"/>
      <c r="L152" s="74"/>
      <c r="M152" s="85"/>
    </row>
    <row r="153" spans="1:15" s="129" customFormat="1" ht="13.5" customHeight="1">
      <c r="A153" s="224"/>
      <c r="B153" s="251"/>
      <c r="C153" s="123"/>
      <c r="D153" s="111" t="s">
        <v>28</v>
      </c>
      <c r="E153" s="252">
        <f>SUM(E151:E152)</f>
        <v>0</v>
      </c>
      <c r="F153" s="253">
        <f>IF(E153=0,0,G153/E153)</f>
        <v>0</v>
      </c>
      <c r="G153" s="252">
        <f>SUM(G151:G152)</f>
        <v>0</v>
      </c>
      <c r="H153" s="114"/>
      <c r="I153" s="254"/>
      <c r="J153" s="255"/>
      <c r="K153" s="256"/>
      <c r="L153" s="257"/>
      <c r="M153" s="258"/>
      <c r="O153" s="22"/>
    </row>
    <row r="154" spans="1:15" s="22" customFormat="1" ht="13" customHeight="1">
      <c r="A154" s="54" t="s">
        <v>164</v>
      </c>
      <c r="B154" s="55"/>
      <c r="C154" s="288" t="s">
        <v>165</v>
      </c>
      <c r="D154" s="288"/>
      <c r="E154" s="242"/>
      <c r="F154" s="259"/>
      <c r="G154" s="242"/>
      <c r="H154" s="58"/>
      <c r="I154" s="244"/>
      <c r="J154" s="245"/>
      <c r="K154" s="246"/>
      <c r="L154" s="247"/>
      <c r="M154" s="248"/>
    </row>
    <row r="155" spans="1:15" s="22" customFormat="1" ht="13" customHeight="1">
      <c r="A155" s="120"/>
      <c r="B155" s="121"/>
      <c r="C155" s="130"/>
      <c r="D155" s="106" t="s">
        <v>33</v>
      </c>
      <c r="E155" s="249"/>
      <c r="F155" s="214">
        <f>IF(E155=0,0,G155/E155)</f>
        <v>0</v>
      </c>
      <c r="G155" s="249"/>
      <c r="H155" s="70" t="s">
        <v>26</v>
      </c>
      <c r="I155" s="250"/>
      <c r="J155" s="217"/>
      <c r="K155" s="218"/>
      <c r="L155" s="74"/>
      <c r="M155" s="219"/>
      <c r="O155" s="129"/>
    </row>
    <row r="156" spans="1:15" s="22" customFormat="1" ht="13" customHeight="1">
      <c r="A156" s="120"/>
      <c r="B156" s="121"/>
      <c r="C156" s="122"/>
      <c r="D156" s="107" t="s">
        <v>34</v>
      </c>
      <c r="E156" s="78"/>
      <c r="F156" s="79">
        <f>IF(E156=0,0,G156/E156)</f>
        <v>0</v>
      </c>
      <c r="G156" s="78"/>
      <c r="H156" s="80" t="s">
        <v>26</v>
      </c>
      <c r="I156" s="81"/>
      <c r="J156" s="82"/>
      <c r="K156" s="83"/>
      <c r="L156" s="74"/>
      <c r="M156" s="85"/>
    </row>
    <row r="157" spans="1:15" s="129" customFormat="1" ht="13.5" customHeight="1">
      <c r="A157" s="224"/>
      <c r="B157" s="251"/>
      <c r="C157" s="123"/>
      <c r="D157" s="111" t="s">
        <v>28</v>
      </c>
      <c r="E157" s="252">
        <f>SUM(E155:E156)</f>
        <v>0</v>
      </c>
      <c r="F157" s="253">
        <f>IF(E157=0,0,G157/E157)</f>
        <v>0</v>
      </c>
      <c r="G157" s="252">
        <f>SUM(G155:G156)</f>
        <v>0</v>
      </c>
      <c r="H157" s="114"/>
      <c r="I157" s="254"/>
      <c r="J157" s="255"/>
      <c r="K157" s="256"/>
      <c r="L157" s="257"/>
      <c r="M157" s="258"/>
      <c r="O157" s="22"/>
    </row>
    <row r="158" spans="1:15" s="22" customFormat="1" ht="13" customHeight="1">
      <c r="A158" s="54" t="s">
        <v>166</v>
      </c>
      <c r="B158" s="55"/>
      <c r="C158" s="288" t="s">
        <v>167</v>
      </c>
      <c r="D158" s="288"/>
      <c r="E158" s="242"/>
      <c r="F158" s="259"/>
      <c r="G158" s="242"/>
      <c r="H158" s="58"/>
      <c r="I158" s="244"/>
      <c r="J158" s="245"/>
      <c r="K158" s="246"/>
      <c r="L158" s="247"/>
      <c r="M158" s="248"/>
    </row>
    <row r="159" spans="1:15" s="22" customFormat="1" ht="13" customHeight="1">
      <c r="A159" s="120"/>
      <c r="B159" s="121"/>
      <c r="C159" s="130"/>
      <c r="D159" s="106" t="s">
        <v>141</v>
      </c>
      <c r="E159" s="249"/>
      <c r="F159" s="214">
        <f>IF(E159=0,0,G159/E159)</f>
        <v>0</v>
      </c>
      <c r="G159" s="249"/>
      <c r="H159" s="70" t="s">
        <v>26</v>
      </c>
      <c r="I159" s="250"/>
      <c r="J159" s="217"/>
      <c r="K159" s="218"/>
      <c r="L159" s="74"/>
      <c r="M159" s="219"/>
      <c r="O159" s="129"/>
    </row>
    <row r="160" spans="1:15" s="22" customFormat="1" ht="13" customHeight="1">
      <c r="A160" s="120"/>
      <c r="B160" s="121"/>
      <c r="C160" s="122"/>
      <c r="D160" s="107" t="s">
        <v>142</v>
      </c>
      <c r="E160" s="78"/>
      <c r="F160" s="79">
        <f>IF(E160=0,0,G160/E160)</f>
        <v>0</v>
      </c>
      <c r="G160" s="78"/>
      <c r="H160" s="80" t="s">
        <v>26</v>
      </c>
      <c r="I160" s="81"/>
      <c r="J160" s="82"/>
      <c r="K160" s="83"/>
      <c r="L160" s="74"/>
      <c r="M160" s="85"/>
    </row>
    <row r="161" spans="1:24" s="129" customFormat="1" ht="13.5" customHeight="1">
      <c r="A161" s="224"/>
      <c r="B161" s="251"/>
      <c r="C161" s="123"/>
      <c r="D161" s="111" t="s">
        <v>28</v>
      </c>
      <c r="E161" s="252">
        <f>SUM(E159:E160)</f>
        <v>0</v>
      </c>
      <c r="F161" s="253">
        <f>IF(E161=0,0,G161/E161)</f>
        <v>0</v>
      </c>
      <c r="G161" s="252">
        <f>SUM(G159:G160)</f>
        <v>0</v>
      </c>
      <c r="H161" s="114"/>
      <c r="I161" s="254"/>
      <c r="J161" s="255"/>
      <c r="K161" s="256"/>
      <c r="L161" s="257"/>
      <c r="M161" s="258"/>
      <c r="O161" s="22"/>
    </row>
    <row r="162" spans="1:24" s="22" customFormat="1" ht="13" customHeight="1">
      <c r="A162" s="54" t="s">
        <v>168</v>
      </c>
      <c r="B162" s="55"/>
      <c r="C162" s="288" t="s">
        <v>169</v>
      </c>
      <c r="D162" s="288"/>
      <c r="E162" s="242"/>
      <c r="F162" s="259"/>
      <c r="G162" s="242"/>
      <c r="H162" s="58"/>
      <c r="I162" s="244"/>
      <c r="J162" s="245"/>
      <c r="K162" s="246"/>
      <c r="L162" s="247"/>
      <c r="M162" s="248"/>
    </row>
    <row r="163" spans="1:24" s="22" customFormat="1" ht="13" customHeight="1">
      <c r="A163" s="120"/>
      <c r="B163" s="121"/>
      <c r="C163" s="130"/>
      <c r="D163" s="106" t="s">
        <v>145</v>
      </c>
      <c r="E163" s="249"/>
      <c r="F163" s="214">
        <f>IF(E163=0,0,G163/E163)</f>
        <v>0</v>
      </c>
      <c r="G163" s="249"/>
      <c r="H163" s="70"/>
      <c r="I163" s="250"/>
      <c r="J163" s="217"/>
      <c r="K163" s="218"/>
      <c r="L163" s="74"/>
      <c r="M163" s="219"/>
      <c r="O163" s="129"/>
    </row>
    <row r="164" spans="1:24" s="22" customFormat="1" ht="13" customHeight="1">
      <c r="A164" s="120"/>
      <c r="B164" s="121"/>
      <c r="C164" s="122"/>
      <c r="D164" s="107" t="s">
        <v>145</v>
      </c>
      <c r="E164" s="78"/>
      <c r="F164" s="79">
        <f>IF(E164=0,0,G164/E164)</f>
        <v>0</v>
      </c>
      <c r="G164" s="78"/>
      <c r="H164" s="80"/>
      <c r="I164" s="81"/>
      <c r="J164" s="82"/>
      <c r="K164" s="83"/>
      <c r="L164" s="74"/>
      <c r="M164" s="85"/>
    </row>
    <row r="165" spans="1:24" s="129" customFormat="1" ht="13.5" customHeight="1">
      <c r="A165" s="224"/>
      <c r="B165" s="251"/>
      <c r="C165" s="123"/>
      <c r="D165" s="111" t="s">
        <v>28</v>
      </c>
      <c r="E165" s="252">
        <f>SUM(E163:E164)</f>
        <v>0</v>
      </c>
      <c r="F165" s="253">
        <f>IF(E165=0,0,G165/E165)</f>
        <v>0</v>
      </c>
      <c r="G165" s="252">
        <f>SUM(G163:G164)</f>
        <v>0</v>
      </c>
      <c r="H165" s="114"/>
      <c r="I165" s="254"/>
      <c r="J165" s="255"/>
      <c r="K165" s="256"/>
      <c r="L165" s="257"/>
      <c r="M165" s="258"/>
      <c r="O165" s="22"/>
    </row>
    <row r="166" spans="1:24" s="22" customFormat="1" ht="13" customHeight="1">
      <c r="A166" s="54" t="s">
        <v>170</v>
      </c>
      <c r="B166" s="55"/>
      <c r="C166" s="288" t="s">
        <v>171</v>
      </c>
      <c r="D166" s="288"/>
      <c r="E166" s="242"/>
      <c r="F166" s="259"/>
      <c r="G166" s="242"/>
      <c r="H166" s="58"/>
      <c r="I166" s="244"/>
      <c r="J166" s="245"/>
      <c r="K166" s="246"/>
      <c r="L166" s="247"/>
      <c r="M166" s="248"/>
    </row>
    <row r="167" spans="1:24" s="22" customFormat="1" ht="13" customHeight="1">
      <c r="A167" s="120"/>
      <c r="B167" s="121"/>
      <c r="C167" s="122"/>
      <c r="D167" s="67" t="s">
        <v>172</v>
      </c>
      <c r="E167" s="249"/>
      <c r="F167" s="214">
        <f>IF(E167=0,0,G167/E167)</f>
        <v>0</v>
      </c>
      <c r="G167" s="249"/>
      <c r="H167" s="70" t="s">
        <v>26</v>
      </c>
      <c r="I167" s="250"/>
      <c r="J167" s="217"/>
      <c r="K167" s="218"/>
      <c r="L167" s="74"/>
      <c r="M167" s="219"/>
    </row>
    <row r="168" spans="1:24" s="22" customFormat="1" ht="13" customHeight="1">
      <c r="A168" s="120"/>
      <c r="B168" s="121"/>
      <c r="C168" s="122"/>
      <c r="D168" s="67" t="s">
        <v>172</v>
      </c>
      <c r="E168" s="249"/>
      <c r="F168" s="214">
        <f>IF(E168=0,0,G168/E168)</f>
        <v>0</v>
      </c>
      <c r="G168" s="249"/>
      <c r="H168" s="70" t="s">
        <v>26</v>
      </c>
      <c r="I168" s="250"/>
      <c r="J168" s="217"/>
      <c r="K168" s="218"/>
      <c r="L168" s="74"/>
      <c r="M168" s="219"/>
    </row>
    <row r="169" spans="1:24" s="129" customFormat="1" ht="13.5" customHeight="1">
      <c r="A169" s="224"/>
      <c r="B169" s="251"/>
      <c r="C169" s="123"/>
      <c r="D169" s="111" t="s">
        <v>28</v>
      </c>
      <c r="E169" s="252">
        <f>SUM(E167:E168)</f>
        <v>0</v>
      </c>
      <c r="F169" s="253">
        <f>IF(E169=0,0,G169/E169)</f>
        <v>0</v>
      </c>
      <c r="G169" s="252">
        <f>SUM(G167:G168)</f>
        <v>0</v>
      </c>
      <c r="H169" s="114"/>
      <c r="I169" s="254"/>
      <c r="J169" s="255"/>
      <c r="K169" s="256"/>
      <c r="L169" s="257"/>
      <c r="M169" s="258"/>
      <c r="O169" s="22"/>
    </row>
    <row r="170" spans="1:24" s="22" customFormat="1" ht="20" customHeight="1">
      <c r="A170" s="54" t="s">
        <v>173</v>
      </c>
      <c r="B170" s="55"/>
      <c r="C170" s="288" t="s">
        <v>174</v>
      </c>
      <c r="D170" s="288"/>
      <c r="E170" s="242"/>
      <c r="F170" s="243"/>
      <c r="G170" s="242"/>
      <c r="H170" s="58"/>
      <c r="I170" s="244"/>
      <c r="J170" s="245"/>
      <c r="K170" s="246"/>
      <c r="L170" s="246"/>
      <c r="M170" s="248"/>
    </row>
    <row r="171" spans="1:24" s="22" customFormat="1" ht="13" customHeight="1">
      <c r="A171" s="120"/>
      <c r="B171" s="121"/>
      <c r="C171" s="130"/>
      <c r="D171" s="260" t="s">
        <v>175</v>
      </c>
      <c r="E171" s="68"/>
      <c r="F171" s="69">
        <f t="shared" ref="F171:F176" si="2">IF(E171=0,0,G171/E171)</f>
        <v>0</v>
      </c>
      <c r="G171" s="68"/>
      <c r="H171" s="70" t="s">
        <v>26</v>
      </c>
      <c r="I171" s="71"/>
      <c r="J171" s="72"/>
      <c r="K171" s="73"/>
      <c r="L171" s="73"/>
      <c r="M171" s="75"/>
      <c r="O171" s="129"/>
      <c r="P171" s="261"/>
      <c r="Q171" s="152"/>
      <c r="R171" s="129"/>
      <c r="S171" s="129"/>
      <c r="T171" s="129"/>
      <c r="U171" s="129"/>
      <c r="V171" s="129"/>
      <c r="W171" s="129"/>
      <c r="X171" s="129"/>
    </row>
    <row r="172" spans="1:24" s="22" customFormat="1" ht="13" customHeight="1">
      <c r="A172" s="120"/>
      <c r="B172" s="121"/>
      <c r="C172" s="122"/>
      <c r="D172" s="262" t="s">
        <v>176</v>
      </c>
      <c r="E172" s="78"/>
      <c r="F172" s="79">
        <f t="shared" si="2"/>
        <v>0</v>
      </c>
      <c r="G172" s="78"/>
      <c r="H172" s="80" t="s">
        <v>26</v>
      </c>
      <c r="I172" s="81"/>
      <c r="J172" s="82"/>
      <c r="K172" s="83"/>
      <c r="L172" s="73"/>
      <c r="M172" s="85"/>
      <c r="P172" s="27"/>
    </row>
    <row r="173" spans="1:24" s="22" customFormat="1" ht="13.5" customHeight="1">
      <c r="A173" s="224"/>
      <c r="B173" s="251"/>
      <c r="C173" s="110"/>
      <c r="D173" s="111" t="s">
        <v>28</v>
      </c>
      <c r="E173" s="157">
        <f>SUM(E171:E172)</f>
        <v>0</v>
      </c>
      <c r="F173" s="113">
        <f t="shared" si="2"/>
        <v>0</v>
      </c>
      <c r="G173" s="157">
        <f>SUM(G171:G172)</f>
        <v>0</v>
      </c>
      <c r="H173" s="114"/>
      <c r="I173" s="115"/>
      <c r="J173" s="116"/>
      <c r="K173" s="117"/>
      <c r="L173" s="263"/>
      <c r="M173" s="119"/>
      <c r="P173" s="27"/>
    </row>
    <row r="174" spans="1:24" ht="20.5" customHeight="1">
      <c r="A174" s="169" t="s">
        <v>177</v>
      </c>
      <c r="B174" s="170"/>
      <c r="C174" s="289" t="s">
        <v>178</v>
      </c>
      <c r="D174" s="289"/>
      <c r="E174" s="161">
        <v>0</v>
      </c>
      <c r="F174" s="162">
        <f t="shared" si="2"/>
        <v>0</v>
      </c>
      <c r="G174" s="161">
        <v>0</v>
      </c>
      <c r="H174" s="264"/>
      <c r="I174" s="265"/>
      <c r="J174" s="266"/>
      <c r="K174" s="267"/>
      <c r="L174" s="268"/>
      <c r="M174" s="269"/>
      <c r="O174" s="22"/>
      <c r="P174" s="27"/>
      <c r="Q174" s="22"/>
      <c r="R174" s="22"/>
      <c r="S174" s="22"/>
      <c r="T174" s="22"/>
      <c r="U174" s="22"/>
      <c r="V174" s="22"/>
      <c r="W174" s="22"/>
      <c r="X174" s="22"/>
    </row>
    <row r="175" spans="1:24" ht="22" customHeight="1">
      <c r="A175" s="169" t="s">
        <v>179</v>
      </c>
      <c r="B175" s="170"/>
      <c r="C175" s="289" t="s">
        <v>180</v>
      </c>
      <c r="D175" s="289"/>
      <c r="E175" s="161">
        <v>0</v>
      </c>
      <c r="F175" s="162">
        <f t="shared" si="2"/>
        <v>0</v>
      </c>
      <c r="G175" s="270">
        <v>0</v>
      </c>
      <c r="H175" s="271"/>
      <c r="I175" s="272"/>
      <c r="J175" s="273"/>
      <c r="K175" s="274"/>
      <c r="L175" s="275"/>
      <c r="M175" s="276"/>
      <c r="O175" s="22"/>
      <c r="P175" s="27"/>
      <c r="Q175" s="22"/>
      <c r="R175" s="22"/>
      <c r="S175" s="22"/>
      <c r="T175" s="22"/>
      <c r="U175" s="22"/>
      <c r="V175" s="22"/>
      <c r="W175" s="22"/>
      <c r="X175" s="22"/>
    </row>
    <row r="176" spans="1:24" s="287" customFormat="1" ht="22" customHeight="1">
      <c r="A176" s="277" t="s">
        <v>181</v>
      </c>
      <c r="B176" s="278"/>
      <c r="C176" s="290" t="s">
        <v>182</v>
      </c>
      <c r="D176" s="290"/>
      <c r="E176" s="279" t="e">
        <f>E79+E85+E93+E105+E109+E113+E117+E173+E174+E175+E137+E141+E149+E145+E153+E157+E161+E165+E169+E121+E125+E129+E133+E89</f>
        <v>#REF!</v>
      </c>
      <c r="F176" s="280" t="e">
        <f t="shared" si="2"/>
        <v>#REF!</v>
      </c>
      <c r="G176" s="279" t="e">
        <f>G79+G85+G93+G105+G109+G113+G117+G173+G174+G175+G137+G141+G149+G145+G153+G157+G161+G165+G169+G121+G125+G129+G133+G89</f>
        <v>#REF!</v>
      </c>
      <c r="H176" s="281"/>
      <c r="I176" s="282"/>
      <c r="J176" s="283"/>
      <c r="K176" s="284"/>
      <c r="L176" s="285"/>
      <c r="M176" s="286"/>
      <c r="O176" s="22"/>
      <c r="P176" s="27"/>
      <c r="Q176" s="22"/>
      <c r="R176" s="22"/>
      <c r="S176" s="22"/>
      <c r="T176" s="22"/>
      <c r="U176" s="22"/>
      <c r="V176" s="22"/>
      <c r="W176" s="22"/>
      <c r="X176" s="22"/>
    </row>
  </sheetData>
  <sheetProtection sheet="1"/>
  <mergeCells count="89">
    <mergeCell ref="A1:M1"/>
    <mergeCell ref="D2:D3"/>
    <mergeCell ref="G2:M2"/>
    <mergeCell ref="A4:M4"/>
    <mergeCell ref="Q11:AB11"/>
    <mergeCell ref="C12:D12"/>
    <mergeCell ref="Q12:AB14"/>
    <mergeCell ref="Q15:Q17"/>
    <mergeCell ref="R15:AB17"/>
    <mergeCell ref="C16:D16"/>
    <mergeCell ref="Q18:Q19"/>
    <mergeCell ref="R18:AB19"/>
    <mergeCell ref="C20:D20"/>
    <mergeCell ref="R20:AB20"/>
    <mergeCell ref="Q21:Q23"/>
    <mergeCell ref="R21:AB23"/>
    <mergeCell ref="C24:D24"/>
    <mergeCell ref="R24:AB24"/>
    <mergeCell ref="Q25:Q26"/>
    <mergeCell ref="R25:AB26"/>
    <mergeCell ref="Q27:Q28"/>
    <mergeCell ref="R27:AB28"/>
    <mergeCell ref="C28:D28"/>
    <mergeCell ref="Q29:Q31"/>
    <mergeCell ref="R29:AB31"/>
    <mergeCell ref="C32:D32"/>
    <mergeCell ref="R32:AB32"/>
    <mergeCell ref="R33:AB33"/>
    <mergeCell ref="R34:AB34"/>
    <mergeCell ref="R35:AB35"/>
    <mergeCell ref="C36:D36"/>
    <mergeCell ref="R36:AB36"/>
    <mergeCell ref="R37:AB37"/>
    <mergeCell ref="R38:AB38"/>
    <mergeCell ref="R39:AB39"/>
    <mergeCell ref="C40:D40"/>
    <mergeCell ref="R40:AB40"/>
    <mergeCell ref="Q41:Q42"/>
    <mergeCell ref="R41:AB42"/>
    <mergeCell ref="R43:AB43"/>
    <mergeCell ref="C44:D44"/>
    <mergeCell ref="C48:D48"/>
    <mergeCell ref="Q48:Q49"/>
    <mergeCell ref="R48:R49"/>
    <mergeCell ref="S48:S49"/>
    <mergeCell ref="T48:T49"/>
    <mergeCell ref="U48:U49"/>
    <mergeCell ref="V48:V49"/>
    <mergeCell ref="C52:D52"/>
    <mergeCell ref="C56:D56"/>
    <mergeCell ref="C60:D60"/>
    <mergeCell ref="C64:D64"/>
    <mergeCell ref="C68:D68"/>
    <mergeCell ref="C72:D72"/>
    <mergeCell ref="C73:D73"/>
    <mergeCell ref="C74:D74"/>
    <mergeCell ref="C75:D75"/>
    <mergeCell ref="C76:D76"/>
    <mergeCell ref="C77:D77"/>
    <mergeCell ref="C78:D78"/>
    <mergeCell ref="C79:D79"/>
    <mergeCell ref="C80:D80"/>
    <mergeCell ref="C81:D81"/>
    <mergeCell ref="C85:D85"/>
    <mergeCell ref="C86:D86"/>
    <mergeCell ref="C90:D90"/>
    <mergeCell ref="C94:D94"/>
    <mergeCell ref="C98:D98"/>
    <mergeCell ref="C102:D102"/>
    <mergeCell ref="C106:D106"/>
    <mergeCell ref="C110:D110"/>
    <mergeCell ref="C114:D114"/>
    <mergeCell ref="C162:D162"/>
    <mergeCell ref="C118:D118"/>
    <mergeCell ref="C122:D122"/>
    <mergeCell ref="C126:D126"/>
    <mergeCell ref="C130:D130"/>
    <mergeCell ref="C134:D134"/>
    <mergeCell ref="C138:D138"/>
    <mergeCell ref="C166:D166"/>
    <mergeCell ref="C170:D170"/>
    <mergeCell ref="C174:D174"/>
    <mergeCell ref="C175:D175"/>
    <mergeCell ref="C176:D176"/>
    <mergeCell ref="C142:D142"/>
    <mergeCell ref="C146:D146"/>
    <mergeCell ref="C150:D150"/>
    <mergeCell ref="C154:D154"/>
    <mergeCell ref="C158:D158"/>
  </mergeCells>
  <printOptions horizontalCentered="1" verticalCentered="1"/>
  <pageMargins left="0.25" right="0.25" top="0.75" bottom="0.75"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Tranz_conc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2022-03-23T16:59:52Z</dcterms:created>
  <dcterms:modified xsi:type="dcterms:W3CDTF">2022-03-23T16:59:52Z</dcterms:modified>
</cp:coreProperties>
</file>