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renSaraçgil\Desktop\Post market entry report natural gas\"/>
    </mc:Choice>
  </mc:AlternateContent>
  <xr:revisionPtr revIDLastSave="0" documentId="13_ncr:1_{FE887821-D3B7-4215-A7C3-0C36E049B634}" xr6:coauthVersionLast="47" xr6:coauthVersionMax="47" xr10:uidLastSave="{00000000-0000-0000-0000-000000000000}"/>
  <bookViews>
    <workbookView xWindow="-120" yWindow="-16320" windowWidth="29040" windowHeight="15840" firstSheet="4" activeTab="7" xr2:uid="{294C47D0-F6CA-438D-98AF-2C89EE29D695}"/>
  </bookViews>
  <sheets>
    <sheet name="DSF-01" sheetId="18" r:id="rId1"/>
    <sheet name="DSF-02" sheetId="17" r:id="rId2"/>
    <sheet name="DTF-04" sheetId="3" r:id="rId3"/>
    <sheet name="DFF-01 (2)" sheetId="19" r:id="rId4"/>
    <sheet name="DTF-05" sheetId="4" r:id="rId5"/>
    <sheet name="DPF-06" sheetId="16" r:id="rId6"/>
    <sheet name="DPF-19" sheetId="14" r:id="rId7"/>
    <sheet name="DPF-20" sheetId="15" r:id="rId8"/>
    <sheet name="DPF-21" sheetId="13" r:id="rId9"/>
    <sheet name="DPF-22" sheetId="12" r:id="rId10"/>
    <sheet name="DPF-27" sheetId="11" r:id="rId11"/>
    <sheet name="DPF-29" sheetId="10" r:id="rId12"/>
    <sheet name="DPF-37" sheetId="9" r:id="rId13"/>
    <sheet name="DPF-38" sheetId="8" r:id="rId14"/>
    <sheet name="DPF-48" sheetId="7" r:id="rId15"/>
    <sheet name="DPF-66" sheetId="5" r:id="rId16"/>
    <sheet name="DPF-71" sheetId="6" r:id="rId17"/>
    <sheet name="Sheet1" sheetId="1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???" localSheetId="3" hidden="1">#REF!</definedName>
    <definedName name="_???" localSheetId="16" hidden="1">#REF!</definedName>
    <definedName name="_???" localSheetId="0" hidden="1">#REF!</definedName>
    <definedName name="_???" localSheetId="1" hidden="1">#REF!</definedName>
    <definedName name="_???" localSheetId="4" hidden="1">#REF!</definedName>
    <definedName name="_???" hidden="1">#REF!</definedName>
    <definedName name="__fdf1">'[1]#REF'!$B$4</definedName>
    <definedName name="__fdf2">'[1]#REF'!$B$5</definedName>
    <definedName name="__Lot123" localSheetId="3">#REF!</definedName>
    <definedName name="__Lot123" localSheetId="16">#REF!</definedName>
    <definedName name="__Lot123" localSheetId="0">#REF!</definedName>
    <definedName name="__Lot123" localSheetId="1">#REF!</definedName>
    <definedName name="__Lot123">#REF!</definedName>
    <definedName name="__tr1" localSheetId="3">'[1]Travel Rates'!#REF!</definedName>
    <definedName name="__tr1" localSheetId="16">'[1]Travel Rates'!#REF!</definedName>
    <definedName name="__tr1" localSheetId="0">'[1]Travel Rates'!#REF!</definedName>
    <definedName name="__tr1" localSheetId="1">'[1]Travel Rates'!#REF!</definedName>
    <definedName name="__tr1">'[1]Travel Rates'!#REF!</definedName>
    <definedName name="__tr2" localSheetId="3">#REF!</definedName>
    <definedName name="__tr2" localSheetId="16">#REF!</definedName>
    <definedName name="__tr2" localSheetId="0">#REF!</definedName>
    <definedName name="__tr2" localSheetId="1">#REF!</definedName>
    <definedName name="__tr2">#REF!</definedName>
    <definedName name="__tr3" localSheetId="3">'[1]Travel Rates'!#REF!</definedName>
    <definedName name="__tr3" localSheetId="16">'[1]Travel Rates'!#REF!</definedName>
    <definedName name="__tr3" localSheetId="0">'[1]Travel Rates'!#REF!</definedName>
    <definedName name="__tr3" localSheetId="1">'[1]Travel Rates'!#REF!</definedName>
    <definedName name="__tr3">'[1]Travel Rates'!#REF!</definedName>
    <definedName name="__tr4" localSheetId="3">#REF!</definedName>
    <definedName name="__tr4" localSheetId="16">#REF!</definedName>
    <definedName name="__tr4" localSheetId="0">#REF!</definedName>
    <definedName name="__tr4" localSheetId="1">#REF!</definedName>
    <definedName name="__tr4">#REF!</definedName>
    <definedName name="__tr5" localSheetId="3">'[1]Travel Rates'!#REF!</definedName>
    <definedName name="__tr5" localSheetId="16">'[1]Travel Rates'!#REF!</definedName>
    <definedName name="__tr5" localSheetId="0">'[1]Travel Rates'!#REF!</definedName>
    <definedName name="__tr5" localSheetId="1">'[1]Travel Rates'!#REF!</definedName>
    <definedName name="__tr5">'[1]Travel Rates'!#REF!</definedName>
    <definedName name="__TTL4000">'[1]#REF'!$L$16</definedName>
    <definedName name="__TTL5000">'[1]#REF'!$N$211</definedName>
    <definedName name="__TTL5400">'[1]#REF'!$N$58</definedName>
    <definedName name="__TTL6000">'[1]#REF'!$N$102</definedName>
    <definedName name="__TTL8000">'[1]#REF'!$N$176</definedName>
    <definedName name="__wdf2">'[1]#REF'!$B$7</definedName>
    <definedName name="_1Y_0Crite" localSheetId="3">#REF!</definedName>
    <definedName name="_1Y_0Crite" localSheetId="16">#REF!</definedName>
    <definedName name="_1Y_0Crite" localSheetId="0">#REF!</definedName>
    <definedName name="_1Y_0Crite" localSheetId="1">#REF!</definedName>
    <definedName name="_1Y_0Crite">#REF!</definedName>
    <definedName name="_2Y_0Crite" localSheetId="16">#REF!</definedName>
    <definedName name="_2Y_0Crite" localSheetId="4">#REF!</definedName>
    <definedName name="_2Y_0Crite">#REF!</definedName>
    <definedName name="_2Y_0Extr" localSheetId="16">#REF!</definedName>
    <definedName name="_2Y_0Extr">#REF!</definedName>
    <definedName name="_3Y__Crite" localSheetId="16">'[1]Labour Hours'!#REF!</definedName>
    <definedName name="_3Y__Crite">'[1]Labour Hours'!#REF!</definedName>
    <definedName name="_4Y__Extr" localSheetId="16">'[1]Labour Hours'!#REF!</definedName>
    <definedName name="_4Y__Extr">'[1]Labour Hours'!#REF!</definedName>
    <definedName name="_4Y_0Extr" localSheetId="3">#REF!</definedName>
    <definedName name="_4Y_0Extr" localSheetId="16">#REF!</definedName>
    <definedName name="_4Y_0Extr" localSheetId="0">#REF!</definedName>
    <definedName name="_4Y_0Extr" localSheetId="1">#REF!</definedName>
    <definedName name="_4Y_0Extr" localSheetId="4">#REF!</definedName>
    <definedName name="_4Y_0Extr">#REF!</definedName>
    <definedName name="_6Y__Crite" localSheetId="3">'[1]Labour Hours'!#REF!</definedName>
    <definedName name="_6Y__Crite" localSheetId="16">'[1]Labour Hours'!#REF!</definedName>
    <definedName name="_6Y__Crite" localSheetId="0">'[1]Labour Hours'!#REF!</definedName>
    <definedName name="_6Y__Crite" localSheetId="1">'[1]Labour Hours'!#REF!</definedName>
    <definedName name="_6Y__Crite" localSheetId="4">'[1]Labour Hours'!#REF!</definedName>
    <definedName name="_6Y__Crite">'[1]Labour Hours'!#REF!</definedName>
    <definedName name="_8Y__Extr" localSheetId="16">'[1]Labour Hours'!#REF!</definedName>
    <definedName name="_8Y__Extr" localSheetId="4">'[1]Labour Hours'!#REF!</definedName>
    <definedName name="_8Y__Extr">'[1]Labour Hours'!#REF!</definedName>
    <definedName name="_dept" localSheetId="16">'[1]#REF'!#REF!</definedName>
    <definedName name="_dept">'[1]#REF'!#REF!</definedName>
    <definedName name="_fdf1">'[1]#REF'!$B$4</definedName>
    <definedName name="_fdf2">'[1]#REF'!$B$5</definedName>
    <definedName name="_Fill" localSheetId="3" hidden="1">#REF!</definedName>
    <definedName name="_Fill" localSheetId="16" hidden="1">#REF!</definedName>
    <definedName name="_Fill" localSheetId="0" hidden="1">#REF!</definedName>
    <definedName name="_Fill" localSheetId="1" hidden="1">#REF!</definedName>
    <definedName name="_Fill" localSheetId="4" hidden="1">#REF!</definedName>
    <definedName name="_Fill" hidden="1">#REF!</definedName>
    <definedName name="_Lot123" localSheetId="16">#REF!</definedName>
    <definedName name="_Lot123" localSheetId="4">#REF!</definedName>
    <definedName name="_Lot123">#REF!</definedName>
    <definedName name="_tr1" localSheetId="16">'[1]Travel Rates'!#REF!</definedName>
    <definedName name="_tr1">'[1]Travel Rates'!#REF!</definedName>
    <definedName name="_tr2" localSheetId="3">#REF!</definedName>
    <definedName name="_tr2" localSheetId="16">#REF!</definedName>
    <definedName name="_tr2" localSheetId="0">#REF!</definedName>
    <definedName name="_tr2" localSheetId="1">#REF!</definedName>
    <definedName name="_tr2" localSheetId="4">#REF!</definedName>
    <definedName name="_tr2">#REF!</definedName>
    <definedName name="_tr3" localSheetId="3">'[1]Travel Rates'!#REF!</definedName>
    <definedName name="_tr3" localSheetId="16">'[1]Travel Rates'!#REF!</definedName>
    <definedName name="_tr3" localSheetId="0">'[1]Travel Rates'!#REF!</definedName>
    <definedName name="_tr3" localSheetId="1">'[1]Travel Rates'!#REF!</definedName>
    <definedName name="_tr3">'[1]Travel Rates'!#REF!</definedName>
    <definedName name="_tr4" localSheetId="3">#REF!</definedName>
    <definedName name="_tr4" localSheetId="16">#REF!</definedName>
    <definedName name="_tr4" localSheetId="0">#REF!</definedName>
    <definedName name="_tr4" localSheetId="1">#REF!</definedName>
    <definedName name="_tr4" localSheetId="4">#REF!</definedName>
    <definedName name="_tr4">#REF!</definedName>
    <definedName name="_tr5" localSheetId="3">'[1]Travel Rates'!#REF!</definedName>
    <definedName name="_tr5" localSheetId="16">'[1]Travel Rates'!#REF!</definedName>
    <definedName name="_tr5" localSheetId="0">'[1]Travel Rates'!#REF!</definedName>
    <definedName name="_tr5" localSheetId="1">'[1]Travel Rates'!#REF!</definedName>
    <definedName name="_tr5">'[1]Travel Rates'!#REF!</definedName>
    <definedName name="_tr7" localSheetId="3">'[1]Travel Rates'!#REF!</definedName>
    <definedName name="_tr7" localSheetId="16">'[1]Travel Rates'!#REF!</definedName>
    <definedName name="_tr7" localSheetId="0">'[1]Travel Rates'!#REF!</definedName>
    <definedName name="_tr7" localSheetId="1">'[1]Travel Rates'!#REF!</definedName>
    <definedName name="_tr7">'[1]Travel Rates'!#REF!</definedName>
    <definedName name="_TTL4000">'[1]#REF'!$L$16</definedName>
    <definedName name="_TTL5000">'[1]#REF'!$N$211</definedName>
    <definedName name="_TTL5400">'[1]#REF'!$N$58</definedName>
    <definedName name="_TTL6000">'[1]#REF'!$N$102</definedName>
    <definedName name="_TTL8000">'[1]#REF'!$N$176</definedName>
    <definedName name="_wdf2">'[1]#REF'!$B$7</definedName>
    <definedName name="a" localSheetId="3">'[2]Piping - Pre Fab'!#REF!</definedName>
    <definedName name="a" localSheetId="16">'[2]Piping - Pre Fab'!#REF!</definedName>
    <definedName name="a" localSheetId="0">'[2]Piping - Pre Fab'!#REF!</definedName>
    <definedName name="a" localSheetId="1">'[2]Piping - Pre Fab'!#REF!</definedName>
    <definedName name="a">'[2]Piping - Pre Fab'!#REF!</definedName>
    <definedName name="aa">'[3]Eq. Unit rate rev0'!$B$2</definedName>
    <definedName name="aeaeüıoo" localSheetId="3">#REF!</definedName>
    <definedName name="aeaeüıoo" localSheetId="16">#REF!</definedName>
    <definedName name="aeaeüıoo" localSheetId="0">#REF!</definedName>
    <definedName name="aeaeüıoo" localSheetId="1">#REF!</definedName>
    <definedName name="aeaeüıoo" localSheetId="4">#REF!</definedName>
    <definedName name="aeaeüıoo">#REF!</definedName>
    <definedName name="Air">[4]Costs!$C$2</definedName>
    <definedName name="ALI" localSheetId="3">#REF!</definedName>
    <definedName name="ALI" localSheetId="16">#REF!</definedName>
    <definedName name="ALI" localSheetId="0">#REF!</definedName>
    <definedName name="ALI" localSheetId="1">#REF!</definedName>
    <definedName name="ALI" localSheetId="4">#REF!</definedName>
    <definedName name="ALI">#REF!</definedName>
    <definedName name="aralik" localSheetId="16">#REF!</definedName>
    <definedName name="aralik" localSheetId="4">#REF!</definedName>
    <definedName name="aralik">#REF!</definedName>
    <definedName name="asdf">#REF!</definedName>
    <definedName name="aüiü" localSheetId="16">'[1]#REF'!#REF!</definedName>
    <definedName name="aüiü">'[1]#REF'!#REF!</definedName>
    <definedName name="berm" localSheetId="16">'[1]#REF'!#REF!</definedName>
    <definedName name="berm">'[1]#REF'!#REF!</definedName>
    <definedName name="Bilesen">'[10]BG-01'!$R$13:$R$17</definedName>
    <definedName name="Bilgisayar">'[11]BG-02'!$L$13:$L$16</definedName>
    <definedName name="bremm" localSheetId="3">'[1]#REF'!#REF!</definedName>
    <definedName name="bremm" localSheetId="16">'[1]#REF'!#REF!</definedName>
    <definedName name="bremm" localSheetId="0">'[1]#REF'!#REF!</definedName>
    <definedName name="bremm" localSheetId="1">'[1]#REF'!#REF!</definedName>
    <definedName name="bremm">'[1]#REF'!#REF!</definedName>
    <definedName name="brew" localSheetId="16">'[1]#REF'!#REF!</definedName>
    <definedName name="brew">'[1]#REF'!#REF!</definedName>
    <definedName name="Calc_Error">'[5]Frederick&amp;ENKA Partner'!$CH$60</definedName>
    <definedName name="Calc_OK">'[5]Frederick&amp;ENKA Partner'!$CG$60</definedName>
    <definedName name="cat">'[1]Labour Hours'!$H$4</definedName>
    <definedName name="catb">'[1]Labour Hours'!$H$3</definedName>
    <definedName name="CODE" localSheetId="3">#REF!</definedName>
    <definedName name="CODE" localSheetId="16">#REF!</definedName>
    <definedName name="CODE" localSheetId="0">#REF!</definedName>
    <definedName name="CODE" localSheetId="1">#REF!</definedName>
    <definedName name="CODE" localSheetId="4">#REF!</definedName>
    <definedName name="CODE">#REF!</definedName>
    <definedName name="conc" localSheetId="16">#REF!</definedName>
    <definedName name="conc" localSheetId="4">#REF!</definedName>
    <definedName name="conc">#REF!</definedName>
    <definedName name="Concrete" localSheetId="16">#REF!</definedName>
    <definedName name="Concrete" localSheetId="4">#REF!</definedName>
    <definedName name="Concrete">#REF!</definedName>
    <definedName name="ConsperYear" localSheetId="4">#REF!</definedName>
    <definedName name="ConsperYear">#REF!</definedName>
    <definedName name="ConsperYear1">'[1]#REF'!$C$11</definedName>
    <definedName name="ConsperYear2">'[1]#REF'!$C$12</definedName>
    <definedName name="CONTRACT" localSheetId="3">#REF!</definedName>
    <definedName name="CONTRACT" localSheetId="16">#REF!</definedName>
    <definedName name="CONTRACT" localSheetId="0">#REF!</definedName>
    <definedName name="CONTRACT" localSheetId="1">#REF!</definedName>
    <definedName name="CONTRACT" localSheetId="4">#REF!</definedName>
    <definedName name="CONTRACT">#REF!</definedName>
    <definedName name="COST" localSheetId="16">#REF!</definedName>
    <definedName name="COST" localSheetId="4">#REF!</definedName>
    <definedName name="COST">#REF!</definedName>
    <definedName name="COST1" localSheetId="16">#REF!</definedName>
    <definedName name="COST1" localSheetId="4">#REF!</definedName>
    <definedName name="COST1">#REF!</definedName>
    <definedName name="data">'[1]#REF'!$A$4:$CB$1804</definedName>
    <definedName name="_xlnm.Database" localSheetId="3">#REF!</definedName>
    <definedName name="_xlnm.Database" localSheetId="0">#REF!</definedName>
    <definedName name="_xlnm.Database" localSheetId="1">#REF!</definedName>
    <definedName name="_xlnm.Database" localSheetId="4">#REF!</definedName>
    <definedName name="_xlnm.Database">#REF!</definedName>
    <definedName name="DATABASE1" localSheetId="16">#REF!</definedName>
    <definedName name="DATABASE1" localSheetId="4">#REF!</definedName>
    <definedName name="DATABASE1">#REF!</definedName>
    <definedName name="DaysperMonth" localSheetId="16">#REF!</definedName>
    <definedName name="DaysperMonth" localSheetId="4">#REF!</definedName>
    <definedName name="DaysperMonth">#REF!</definedName>
    <definedName name="demob">'[1]#REF'!$B$3</definedName>
    <definedName name="Department" localSheetId="3">'[1]#REF'!#REF!</definedName>
    <definedName name="Department" localSheetId="16">'[1]#REF'!#REF!</definedName>
    <definedName name="Department" localSheetId="0">'[1]#REF'!#REF!</definedName>
    <definedName name="Department" localSheetId="1">'[1]#REF'!#REF!</definedName>
    <definedName name="Department">'[1]#REF'!#REF!</definedName>
    <definedName name="Depr" localSheetId="3">#REF!</definedName>
    <definedName name="Depr" localSheetId="16">#REF!</definedName>
    <definedName name="Depr" localSheetId="0">#REF!</definedName>
    <definedName name="Depr" localSheetId="1">#REF!</definedName>
    <definedName name="Depr" localSheetId="4">#REF!</definedName>
    <definedName name="Depr">#REF!</definedName>
    <definedName name="DRABECK" localSheetId="16">#REF!</definedName>
    <definedName name="DRABECK" localSheetId="4">#REF!</definedName>
    <definedName name="DRABECK">#REF!</definedName>
    <definedName name="E1300000">#REF!</definedName>
    <definedName name="eaegia" localSheetId="16">'[1]#REF'!#REF!</definedName>
    <definedName name="eaegia">'[1]#REF'!#REF!</definedName>
    <definedName name="eaeiüaüaü" localSheetId="16">'[1]#REF'!#REF!</definedName>
    <definedName name="eaeiüaüaü">'[1]#REF'!#REF!</definedName>
    <definedName name="eai" localSheetId="3">#REF!</definedName>
    <definedName name="eai" localSheetId="16">#REF!</definedName>
    <definedName name="eai" localSheetId="0">#REF!</definedName>
    <definedName name="eai" localSheetId="1">#REF!</definedName>
    <definedName name="eai" localSheetId="4">#REF!</definedName>
    <definedName name="eai">#REF!</definedName>
    <definedName name="EARTH" localSheetId="16">#REF!</definedName>
    <definedName name="EARTH" localSheetId="4">#REF!</definedName>
    <definedName name="EARTH">#REF!</definedName>
    <definedName name="Effective_Duration">'[1]Labour Hours'!$D$142</definedName>
    <definedName name="Elec.Eq." localSheetId="3">#REF!</definedName>
    <definedName name="Elec.Eq." localSheetId="16">#REF!</definedName>
    <definedName name="Elec.Eq." localSheetId="0">#REF!</definedName>
    <definedName name="Elec.Eq." localSheetId="1">#REF!</definedName>
    <definedName name="Elec.Eq." localSheetId="4">#REF!</definedName>
    <definedName name="Elec.Eq.">#REF!</definedName>
    <definedName name="EmployeeDatabase">'[1]#REF'!$B$1:$G$65536</definedName>
    <definedName name="EQDOLLAR" localSheetId="3">#REF!</definedName>
    <definedName name="EQDOLLAR" localSheetId="16">#REF!</definedName>
    <definedName name="EQDOLLAR" localSheetId="0">#REF!</definedName>
    <definedName name="EQDOLLAR" localSheetId="1">#REF!</definedName>
    <definedName name="EQDOLLAR" localSheetId="4">#REF!</definedName>
    <definedName name="EQDOLLAR">#REF!</definedName>
    <definedName name="EQFLEET" localSheetId="16">#REF!</definedName>
    <definedName name="EQFLEET" localSheetId="4">#REF!</definedName>
    <definedName name="EQFLEET">#REF!</definedName>
    <definedName name="EU_Site" localSheetId="16">#REF!</definedName>
    <definedName name="EU_Site" localSheetId="4">#REF!</definedName>
    <definedName name="EU_Site">#REF!</definedName>
    <definedName name="Euro" localSheetId="4">#REF!</definedName>
    <definedName name="Euro">#REF!</definedName>
    <definedName name="Euro_Rate" localSheetId="4">#REF!</definedName>
    <definedName name="Euro_Rate">#REF!</definedName>
    <definedName name="EvetHayır">'[10]BG-01'!$R$19:$R$21</definedName>
    <definedName name="Ext.Panels" localSheetId="4">#REF!</definedName>
    <definedName name="Ext.Panels">#REF!</definedName>
    <definedName name="FAEP" localSheetId="4">#REF!</definedName>
    <definedName name="FAEP">#REF!</definedName>
    <definedName name="FAIP" localSheetId="4">#REF!</definedName>
    <definedName name="FAIP">#REF!</definedName>
    <definedName name="fdf">'[1]#REF'!$B$4</definedName>
    <definedName name="ff">'[1]Travel Rates'!#REF!</definedName>
    <definedName name="fie" localSheetId="3">'[1]#REF'!#REF!</definedName>
    <definedName name="fie" localSheetId="16">'[1]#REF'!#REF!</definedName>
    <definedName name="fie" localSheetId="0">'[1]#REF'!#REF!</definedName>
    <definedName name="fie" localSheetId="1">'[1]#REF'!#REF!</definedName>
    <definedName name="fie">'[1]#REF'!#REF!</definedName>
    <definedName name="Fiziksanal">'[10]BG-01'!$R$30:$R$32</definedName>
    <definedName name="Formwork" localSheetId="3">#REF!</definedName>
    <definedName name="Formwork" localSheetId="16">#REF!</definedName>
    <definedName name="Formwork" localSheetId="0">#REF!</definedName>
    <definedName name="Formwork" localSheetId="1">#REF!</definedName>
    <definedName name="Formwork" localSheetId="4">#REF!</definedName>
    <definedName name="Formwork">#REF!</definedName>
    <definedName name="FREQ" localSheetId="16">#REF!</definedName>
    <definedName name="FREQ" localSheetId="4">#REF!</definedName>
    <definedName name="FREQ">#REF!</definedName>
    <definedName name="Fuel" localSheetId="16">#REF!</definedName>
    <definedName name="Fuel" localSheetId="4">#REF!</definedName>
    <definedName name="Fuel">#REF!</definedName>
    <definedName name="FuelperHP" localSheetId="4">#REF!</definedName>
    <definedName name="FuelperHP">#REF!</definedName>
    <definedName name="GBP" localSheetId="4">#REF!</definedName>
    <definedName name="GBP">#REF!</definedName>
    <definedName name="GBP_Rate" localSheetId="4">#REF!</definedName>
    <definedName name="GBP_Rate">#REF!</definedName>
    <definedName name="GHEP" localSheetId="4">#REF!</definedName>
    <definedName name="GHEP">#REF!</definedName>
    <definedName name="GHIP" localSheetId="4">#REF!</definedName>
    <definedName name="GHIP">#REF!</definedName>
    <definedName name="grav" localSheetId="4">#REF!</definedName>
    <definedName name="grav">#REF!</definedName>
    <definedName name="Gravel" localSheetId="4">#REF!</definedName>
    <definedName name="Gravel">#REF!</definedName>
    <definedName name="HoursperDay" localSheetId="4">#REF!</definedName>
    <definedName name="HoursperDay">#REF!</definedName>
    <definedName name="ia" localSheetId="16">'[6]Target Qty and Rev'!#REF!</definedName>
    <definedName name="ia">'[6]Target Qty and Rev'!#REF!</definedName>
    <definedName name="Id_no">'[1]#REF'!$A$4:$A$65536</definedName>
    <definedName name="Index_Sheet" localSheetId="3">#REF!</definedName>
    <definedName name="Index_Sheet" localSheetId="16">#REF!</definedName>
    <definedName name="Index_Sheet" localSheetId="0">#REF!</definedName>
    <definedName name="Index_Sheet" localSheetId="1">#REF!</definedName>
    <definedName name="Index_Sheet">#REF!</definedName>
    <definedName name="Inland">[4]Costs!$C$6</definedName>
    <definedName name="INSTR" localSheetId="3">#REF!</definedName>
    <definedName name="INSTR" localSheetId="16">#REF!</definedName>
    <definedName name="INSTR" localSheetId="0">#REF!</definedName>
    <definedName name="INSTR" localSheetId="1">#REF!</definedName>
    <definedName name="INSTR" localSheetId="4">#REF!</definedName>
    <definedName name="INSTR">#REF!</definedName>
    <definedName name="INSUL" localSheetId="16">#REF!</definedName>
    <definedName name="INSUL" localSheetId="4">#REF!</definedName>
    <definedName name="INSUL">#REF!</definedName>
    <definedName name="isl" localSheetId="16">'[1]#REF'!#REF!</definedName>
    <definedName name="isl">'[1]#REF'!#REF!</definedName>
    <definedName name="isletmegid" localSheetId="3" hidden="1">#REF!</definedName>
    <definedName name="isletmegid" localSheetId="16" hidden="1">#REF!</definedName>
    <definedName name="isletmegid" localSheetId="0" hidden="1">#REF!</definedName>
    <definedName name="isletmegid" localSheetId="1" hidden="1">#REF!</definedName>
    <definedName name="isletmegid" localSheetId="4" hidden="1">#REF!</definedName>
    <definedName name="isletmegid" hidden="1">#REF!</definedName>
    <definedName name="IstasyonMerkez">'[10]BG-01'!#REF!</definedName>
    <definedName name="JAP_Site" localSheetId="16">#REF!</definedName>
    <definedName name="JAP_Site" localSheetId="4">#REF!</definedName>
    <definedName name="JAP_Site">#REF!</definedName>
    <definedName name="JPY">'[1]Labour Hours'!$D$147</definedName>
    <definedName name="JPY_Rate" localSheetId="3">#REF!</definedName>
    <definedName name="JPY_Rate" localSheetId="16">#REF!</definedName>
    <definedName name="JPY_Rate" localSheetId="0">#REF!</definedName>
    <definedName name="JPY_Rate" localSheetId="1">#REF!</definedName>
    <definedName name="JPY_Rate" localSheetId="4">#REF!</definedName>
    <definedName name="JPY_Rate">#REF!</definedName>
    <definedName name="KAZ_Site" localSheetId="16">#REF!</definedName>
    <definedName name="KAZ_Site" localSheetId="4">#REF!</definedName>
    <definedName name="KAZ_Site">#REF!</definedName>
    <definedName name="KEMAL" localSheetId="16">#REF!</definedName>
    <definedName name="KEMAL" localSheetId="4">#REF!</definedName>
    <definedName name="KEMAL">#REF!</definedName>
    <definedName name="LAND" localSheetId="4">#REF!</definedName>
    <definedName name="LAND">#REF!</definedName>
    <definedName name="Land1">'[6]Target Qty and Rev'!#REF!</definedName>
    <definedName name="List">'[1]#REF'!$C$7:$C$239</definedName>
    <definedName name="LOT1_2_3" localSheetId="3">#REF!</definedName>
    <definedName name="LOT1_2_3" localSheetId="16">#REF!</definedName>
    <definedName name="LOT1_2_3" localSheetId="0">#REF!</definedName>
    <definedName name="LOT1_2_3" localSheetId="1">#REF!</definedName>
    <definedName name="LOT1_2_3" localSheetId="4">#REF!</definedName>
    <definedName name="LOT1_2_3">#REF!</definedName>
    <definedName name="Lot123costs" localSheetId="16">#REF!</definedName>
    <definedName name="Lot123costs" localSheetId="4">#REF!</definedName>
    <definedName name="Lot123costs">#REF!</definedName>
    <definedName name="Master_Shape" localSheetId="16">'[1]#REF'!#REF!</definedName>
    <definedName name="Master_Shape">'[1]#REF'!#REF!</definedName>
    <definedName name="MasterShape" localSheetId="16">'[1]#REF'!#REF!</definedName>
    <definedName name="MasterShape">'[1]#REF'!#REF!</definedName>
    <definedName name="Mhrs_per_month">'[1]Labour Hours'!$D$143</definedName>
    <definedName name="mob">'[1]#REF'!$B$2</definedName>
    <definedName name="MOEP" localSheetId="3">#REF!</definedName>
    <definedName name="MOEP" localSheetId="16">#REF!</definedName>
    <definedName name="MOEP" localSheetId="0">#REF!</definedName>
    <definedName name="MOEP" localSheetId="1">#REF!</definedName>
    <definedName name="MOEP" localSheetId="4">#REF!</definedName>
    <definedName name="MOEP">#REF!</definedName>
    <definedName name="MOEXTPNL" localSheetId="16">#REF!</definedName>
    <definedName name="MOEXTPNL" localSheetId="4">#REF!</definedName>
    <definedName name="MOEXTPNL">#REF!</definedName>
    <definedName name="MOIP" localSheetId="16">#REF!</definedName>
    <definedName name="MOIP" localSheetId="4">#REF!</definedName>
    <definedName name="MOIP">#REF!</definedName>
    <definedName name="Name">'[1]#REF'!$C$7:$C$239</definedName>
    <definedName name="nihat" localSheetId="3">#REF!</definedName>
    <definedName name="nihat" localSheetId="16">#REF!</definedName>
    <definedName name="nihat" localSheetId="0">#REF!</definedName>
    <definedName name="nihat" localSheetId="1">#REF!</definedName>
    <definedName name="nihat" localSheetId="4">#REF!</definedName>
    <definedName name="nihat">#REF!</definedName>
    <definedName name="nihat1" localSheetId="16">#REF!</definedName>
    <definedName name="nihat1" localSheetId="4">#REF!</definedName>
    <definedName name="nihat1">#REF!</definedName>
    <definedName name="nihat2" localSheetId="16">#REF!</definedName>
    <definedName name="nihat2" localSheetId="4">#REF!</definedName>
    <definedName name="nihat2">#REF!</definedName>
    <definedName name="NOM" localSheetId="4">#REF!</definedName>
    <definedName name="NOM">#REF!</definedName>
    <definedName name="NV">[1]data!#REF!</definedName>
    <definedName name="o">'[1]#REF'!$B$3</definedName>
    <definedName name="Ocean">[4]Costs!$C$4</definedName>
    <definedName name="oil">'[1]#REF'!$P$2</definedName>
    <definedName name="On_Shore" localSheetId="3">#REF!</definedName>
    <definedName name="On_Shore" localSheetId="16">#REF!</definedName>
    <definedName name="On_Shore" localSheetId="0">#REF!</definedName>
    <definedName name="On_Shore" localSheetId="1">#REF!</definedName>
    <definedName name="On_Shore" localSheetId="4">#REF!</definedName>
    <definedName name="On_Shore">#REF!</definedName>
    <definedName name="ORDER_01" localSheetId="16">#REF!</definedName>
    <definedName name="ORDER_01" localSheetId="4">#REF!</definedName>
    <definedName name="ORDER_01">#REF!</definedName>
    <definedName name="ORDER_02" localSheetId="16">#REF!</definedName>
    <definedName name="ORDER_02" localSheetId="4">#REF!</definedName>
    <definedName name="ORDER_02">#REF!</definedName>
    <definedName name="ORDER_03" localSheetId="4">#REF!</definedName>
    <definedName name="ORDER_03">#REF!</definedName>
    <definedName name="Order_1" localSheetId="4">#REF!</definedName>
    <definedName name="Order_1">#REF!</definedName>
    <definedName name="ORDER_12" localSheetId="4">#REF!</definedName>
    <definedName name="ORDER_12">#REF!</definedName>
    <definedName name="Order_1r" localSheetId="4">#REF!</definedName>
    <definedName name="Order_1r">#REF!</definedName>
    <definedName name="Order_2" localSheetId="4">#REF!</definedName>
    <definedName name="Order_2">#REF!</definedName>
    <definedName name="Order_3" localSheetId="4">#REF!</definedName>
    <definedName name="Order_3">#REF!</definedName>
    <definedName name="Order123" localSheetId="4">#REF!</definedName>
    <definedName name="Order123">#REF!</definedName>
    <definedName name="ORDERTTL" localSheetId="4">#REF!</definedName>
    <definedName name="ORDERTTL">#REF!</definedName>
    <definedName name="Page1" localSheetId="4">#REF!</definedName>
    <definedName name="Page1">#REF!</definedName>
    <definedName name="page1noheader" localSheetId="4">#REF!</definedName>
    <definedName name="page1noheader">#REF!</definedName>
    <definedName name="Pager1" localSheetId="4">#REF!</definedName>
    <definedName name="Pager1">#REF!</definedName>
    <definedName name="PAVE" localSheetId="4">#REF!</definedName>
    <definedName name="PAVE">#REF!</definedName>
    <definedName name="peakisci">[1]data!#REF!</definedName>
    <definedName name="Performance_Bond_Duration">'[7]TENDER SUMMARY'!#REF!</definedName>
    <definedName name="PIPE" localSheetId="3">#REF!</definedName>
    <definedName name="PIPE" localSheetId="16">#REF!</definedName>
    <definedName name="PIPE" localSheetId="0">#REF!</definedName>
    <definedName name="PIPE" localSheetId="1">#REF!</definedName>
    <definedName name="PIPE" localSheetId="4">#REF!</definedName>
    <definedName name="PIPE">#REF!</definedName>
    <definedName name="Position">'[1]#REF'!$E$1:$E$65536</definedName>
    <definedName name="PPAINT" localSheetId="3">[8]Painting!#REF!</definedName>
    <definedName name="PPAINT" localSheetId="16">[8]Painting!#REF!</definedName>
    <definedName name="PPAINT" localSheetId="0">[8]Painting!#REF!</definedName>
    <definedName name="PPAINT" localSheetId="1">[8]Painting!#REF!</definedName>
    <definedName name="PPAINT">[8]Painting!#REF!</definedName>
    <definedName name="_xlnm.Print_Area" localSheetId="3">#REF!</definedName>
    <definedName name="_xlnm.Print_Area" localSheetId="16">#REF!</definedName>
    <definedName name="_xlnm.Print_Area" localSheetId="0">#REF!</definedName>
    <definedName name="_xlnm.Print_Area" localSheetId="1">#REF!</definedName>
    <definedName name="_xlnm.Print_Area" localSheetId="4">'DTF-05'!$A$1:$B$10</definedName>
    <definedName name="_xlnm.Print_Area">#REF!</definedName>
    <definedName name="PRINT_AREA_MI" localSheetId="16">#REF!</definedName>
    <definedName name="PRINT_AREA_MI" localSheetId="4">#REF!</definedName>
    <definedName name="PRINT_AREA_MI">#REF!</definedName>
    <definedName name="Print_Area2" localSheetId="16">#REF!</definedName>
    <definedName name="Print_Area2" localSheetId="4">#REF!</definedName>
    <definedName name="Print_Area2">#REF!</definedName>
    <definedName name="Project_Duration">'[1]Labour Hours'!$D$141</definedName>
    <definedName name="PSPECIALTY" localSheetId="3">#REF!</definedName>
    <definedName name="PSPECIALTY" localSheetId="16">#REF!</definedName>
    <definedName name="PSPECIALTY" localSheetId="0">#REF!</definedName>
    <definedName name="PSPECIALTY" localSheetId="1">#REF!</definedName>
    <definedName name="PSPECIALTY" localSheetId="4">#REF!</definedName>
    <definedName name="PSPECIALTY">#REF!</definedName>
    <definedName name="RBL">'[1]Tender Summary'!$D$148</definedName>
    <definedName name="Rbl_Rate" localSheetId="3">#REF!</definedName>
    <definedName name="Rbl_Rate" localSheetId="16">#REF!</definedName>
    <definedName name="Rbl_Rate" localSheetId="0">#REF!</definedName>
    <definedName name="Rbl_Rate" localSheetId="1">#REF!</definedName>
    <definedName name="Rbl_Rate" localSheetId="4">#REF!</definedName>
    <definedName name="Rbl_Rate">#REF!</definedName>
    <definedName name="Rebar" localSheetId="16">#REF!</definedName>
    <definedName name="Rebar" localSheetId="4">#REF!</definedName>
    <definedName name="Rebar">#REF!</definedName>
    <definedName name="Reports_To">'[1]#REF'!$G$1:$G$65536</definedName>
    <definedName name="ReportsTo">'[1]#REF'!$G$1:$G$65536</definedName>
    <definedName name="RLabor" localSheetId="3">#REF!</definedName>
    <definedName name="RLabor" localSheetId="16">#REF!</definedName>
    <definedName name="RLabor" localSheetId="0">#REF!</definedName>
    <definedName name="RLabor" localSheetId="1">#REF!</definedName>
    <definedName name="RLabor" localSheetId="4">#REF!</definedName>
    <definedName name="RLabor">#REF!</definedName>
    <definedName name="RUS_Site" localSheetId="16">#REF!</definedName>
    <definedName name="RUS_Site" localSheetId="4">#REF!</definedName>
    <definedName name="RUS_Site">#REF!</definedName>
    <definedName name="SAFETY" localSheetId="16">#REF!</definedName>
    <definedName name="SAFETY" localSheetId="4">#REF!</definedName>
    <definedName name="SAFETY">#REF!</definedName>
    <definedName name="Sand" localSheetId="4">#REF!</definedName>
    <definedName name="Sand">#REF!</definedName>
    <definedName name="scheds">'[1]#REF'!$A$1:$C$77</definedName>
    <definedName name="sist">'[1]#REF'!$D$3:$CB$1804</definedName>
    <definedName name="Site_TUR" localSheetId="3">#REF!</definedName>
    <definedName name="Site_TUR" localSheetId="16">#REF!</definedName>
    <definedName name="Site_TUR" localSheetId="0">#REF!</definedName>
    <definedName name="Site_TUR" localSheetId="1">#REF!</definedName>
    <definedName name="Site_TUR" localSheetId="4">#REF!</definedName>
    <definedName name="Site_TUR">#REF!</definedName>
    <definedName name="SPperYear" localSheetId="16">#REF!</definedName>
    <definedName name="SPperYear" localSheetId="4">#REF!</definedName>
    <definedName name="SPperYear">#REF!</definedName>
    <definedName name="SPperYear1">'[1]#REF'!$C$9</definedName>
    <definedName name="SPperYear2">'[1]#REF'!$C$10</definedName>
    <definedName name="STR" localSheetId="3">#REF!</definedName>
    <definedName name="STR" localSheetId="16">#REF!</definedName>
    <definedName name="STR" localSheetId="0">#REF!</definedName>
    <definedName name="STR" localSheetId="1">#REF!</definedName>
    <definedName name="STR" localSheetId="4">#REF!</definedName>
    <definedName name="STR">#REF!</definedName>
    <definedName name="summary" localSheetId="16">#REF!</definedName>
    <definedName name="summary" localSheetId="4">#REF!</definedName>
    <definedName name="summary">#REF!</definedName>
    <definedName name="t">'[1]#REF'!$H$4</definedName>
    <definedName name="tabloyadata" localSheetId="3">#REF!</definedName>
    <definedName name="tabloyadata" localSheetId="16">#REF!</definedName>
    <definedName name="tabloyadata" localSheetId="0">#REF!</definedName>
    <definedName name="tabloyadata" localSheetId="1">#REF!</definedName>
    <definedName name="tabloyadata" localSheetId="4">#REF!</definedName>
    <definedName name="tabloyadata">#REF!</definedName>
    <definedName name="tel" localSheetId="3">[1]data!#REF!</definedName>
    <definedName name="tel" localSheetId="16">[1]data!#REF!</definedName>
    <definedName name="tel" localSheetId="0">[1]data!#REF!</definedName>
    <definedName name="tel" localSheetId="1">[1]data!#REF!</definedName>
    <definedName name="tel">[1]data!#REF!</definedName>
    <definedName name="Telephone" localSheetId="3">'[1]#REF'!#REF!</definedName>
    <definedName name="Telephone" localSheetId="16">'[1]#REF'!#REF!</definedName>
    <definedName name="Telephone" localSheetId="0">'[1]#REF'!#REF!</definedName>
    <definedName name="Telephone" localSheetId="1">'[1]#REF'!#REF!</definedName>
    <definedName name="Telephone">'[1]#REF'!#REF!</definedName>
    <definedName name="Tenge">'[1]Labour Hours'!$D$149</definedName>
    <definedName name="Text">'[1]#REF'!$C$7:$C$200</definedName>
    <definedName name="TIEINDAT" localSheetId="3">#REF!</definedName>
    <definedName name="TIEINDAT" localSheetId="16">#REF!</definedName>
    <definedName name="TIEINDAT" localSheetId="0">#REF!</definedName>
    <definedName name="TIEINDAT" localSheetId="1">#REF!</definedName>
    <definedName name="TIEINDAT" localSheetId="4">#REF!</definedName>
    <definedName name="TIEINDAT">#REF!</definedName>
    <definedName name="Title">'[1]#REF'!$E$1:$E$65536</definedName>
    <definedName name="Title1" localSheetId="3">#REF!</definedName>
    <definedName name="Title1" localSheetId="16">#REF!</definedName>
    <definedName name="Title1" localSheetId="0">#REF!</definedName>
    <definedName name="Title1" localSheetId="1">#REF!</definedName>
    <definedName name="Title1" localSheetId="4">#REF!</definedName>
    <definedName name="Title1">#REF!</definedName>
    <definedName name="TL" localSheetId="16">#REF!</definedName>
    <definedName name="TL" localSheetId="4">#REF!</definedName>
    <definedName name="TL">#REF!</definedName>
    <definedName name="TL_rate" localSheetId="16">#REF!</definedName>
    <definedName name="TL_rate" localSheetId="4">#REF!</definedName>
    <definedName name="TL_rate">#REF!</definedName>
    <definedName name="tool" localSheetId="16">[1]data!#REF!</definedName>
    <definedName name="tool">[1]data!#REF!</definedName>
    <definedName name="Total_eq" localSheetId="3">#REF!</definedName>
    <definedName name="Total_eq" localSheetId="16">#REF!</definedName>
    <definedName name="Total_eq" localSheetId="0">#REF!</definedName>
    <definedName name="Total_eq" localSheetId="1">#REF!</definedName>
    <definedName name="Total_eq" localSheetId="4">#REF!</definedName>
    <definedName name="Total_eq">#REF!</definedName>
    <definedName name="tra" localSheetId="3">'[1]Travel Rates'!#REF!</definedName>
    <definedName name="tra" localSheetId="16">'[1]Travel Rates'!#REF!</definedName>
    <definedName name="tra" localSheetId="0">'[1]Travel Rates'!#REF!</definedName>
    <definedName name="tra" localSheetId="1">'[1]Travel Rates'!#REF!</definedName>
    <definedName name="tra">'[1]Travel Rates'!#REF!</definedName>
    <definedName name="TTLEQVAL" localSheetId="3">#REF!</definedName>
    <definedName name="TTLEQVAL" localSheetId="16">#REF!</definedName>
    <definedName name="TTLEQVAL" localSheetId="0">#REF!</definedName>
    <definedName name="TTLEQVAL" localSheetId="1">#REF!</definedName>
    <definedName name="TTLEQVAL" localSheetId="4">#REF!</definedName>
    <definedName name="TTLEQVAL">#REF!</definedName>
    <definedName name="TUR_Site" localSheetId="16">#REF!</definedName>
    <definedName name="TUR_Site" localSheetId="4">#REF!</definedName>
    <definedName name="TUR_Site">#REF!</definedName>
    <definedName name="Unique_ID">'[1]#REF'!$B$1:$B$65536</definedName>
    <definedName name="UniqueID">'[1]#REF'!$B$1:$B$65536</definedName>
    <definedName name="USA_Site" localSheetId="3">#REF!</definedName>
    <definedName name="USA_Site" localSheetId="16">#REF!</definedName>
    <definedName name="USA_Site" localSheetId="0">#REF!</definedName>
    <definedName name="USA_Site" localSheetId="1">#REF!</definedName>
    <definedName name="USA_Site" localSheetId="4">#REF!</definedName>
    <definedName name="USA_Site">#REF!</definedName>
    <definedName name="USD" localSheetId="16">#REF!</definedName>
    <definedName name="USD" localSheetId="4">#REF!</definedName>
    <definedName name="USD">#REF!</definedName>
    <definedName name="Usul" localSheetId="16">#REF!</definedName>
    <definedName name="Usul">#REF!</definedName>
    <definedName name="VALVES" localSheetId="4">#REF!</definedName>
    <definedName name="VALVES">#REF!</definedName>
    <definedName name="w">'[1]#REF'!$H$3</definedName>
    <definedName name="WaterIns" localSheetId="3">#REF!</definedName>
    <definedName name="WaterIns" localSheetId="16">#REF!</definedName>
    <definedName name="WaterIns" localSheetId="0">#REF!</definedName>
    <definedName name="WaterIns" localSheetId="1">#REF!</definedName>
    <definedName name="WaterIns" localSheetId="4">#REF!</definedName>
    <definedName name="WaterIns">#REF!</definedName>
    <definedName name="wdf">'[1]#REF'!$B$6</definedName>
    <definedName name="well" localSheetId="3">'[1]#REF'!#REF!</definedName>
    <definedName name="well" localSheetId="16">'[1]#REF'!#REF!</definedName>
    <definedName name="well" localSheetId="0">'[1]#REF'!#REF!</definedName>
    <definedName name="well" localSheetId="1">'[1]#REF'!#REF!</definedName>
    <definedName name="well">'[1]#REF'!#REF!</definedName>
    <definedName name="WHEP" localSheetId="3">#REF!</definedName>
    <definedName name="WHEP" localSheetId="16">#REF!</definedName>
    <definedName name="WHEP" localSheetId="0">#REF!</definedName>
    <definedName name="WHEP" localSheetId="1">#REF!</definedName>
    <definedName name="WHEP" localSheetId="4">#REF!</definedName>
    <definedName name="WHEP">#REF!</definedName>
    <definedName name="WHIP" localSheetId="16">#REF!</definedName>
    <definedName name="WHIP" localSheetId="4">#REF!</definedName>
    <definedName name="WHIP">#REF!</definedName>
    <definedName name="WSEP" localSheetId="16">#REF!</definedName>
    <definedName name="WSEP" localSheetId="4">#REF!</definedName>
    <definedName name="WSEP">#REF!</definedName>
    <definedName name="WSIP" localSheetId="4">#REF!</definedName>
    <definedName name="WSIP">#REF!</definedName>
    <definedName name="X" localSheetId="4">#REF!</definedName>
    <definedName name="X">#REF!</definedName>
    <definedName name="y">'[1]#REF'!#REF!</definedName>
    <definedName name="yat" localSheetId="3" hidden="1">#REF!</definedName>
    <definedName name="yat" localSheetId="16" hidden="1">#REF!</definedName>
    <definedName name="yat" localSheetId="0" hidden="1">#REF!</definedName>
    <definedName name="yat" localSheetId="1" hidden="1">#REF!</definedName>
    <definedName name="yat" hidden="1">#REF!</definedName>
    <definedName name="yatırımlar" localSheetId="16">#REF!</definedName>
    <definedName name="yatırımlar">#REF!</definedName>
    <definedName name="YEN" localSheetId="4">#REF!</definedName>
    <definedName name="YEN">#REF!</definedName>
    <definedName name="Yöntem">'[10]BG-01'!$R$24:$R$28</definedName>
    <definedName name="Z_EECE315E_2DC4_44FB_8BAB_23E0865D718C_.wvu.PrintArea" localSheetId="4" hidden="1">'DTF-05'!$A$1:$B$10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9" l="1"/>
  <c r="F15" i="19" s="1"/>
  <c r="E16" i="19"/>
  <c r="F16" i="19"/>
  <c r="G16" i="19"/>
  <c r="E17" i="19"/>
  <c r="F17" i="19"/>
  <c r="G17" i="19" s="1"/>
  <c r="E22" i="19"/>
  <c r="F22" i="19" s="1"/>
  <c r="E23" i="19"/>
  <c r="G23" i="19" s="1"/>
  <c r="F23" i="19"/>
  <c r="E24" i="19"/>
  <c r="F24" i="19" s="1"/>
  <c r="E25" i="19"/>
  <c r="F25" i="19" s="1"/>
  <c r="E26" i="19"/>
  <c r="F26" i="19" s="1"/>
  <c r="G26" i="19" s="1"/>
  <c r="E27" i="19"/>
  <c r="F27" i="19"/>
  <c r="G27" i="19" s="1"/>
  <c r="B12" i="18"/>
  <c r="B12" i="17"/>
  <c r="G25" i="19" l="1"/>
  <c r="G22" i="19"/>
  <c r="G15" i="19"/>
  <c r="G24" i="19"/>
  <c r="B20" i="4" l="1"/>
  <c r="B25" i="4"/>
  <c r="B30" i="4"/>
  <c r="B38" i="4" s="1"/>
  <c r="B45" i="4" s="1"/>
  <c r="B70" i="4" s="1"/>
  <c r="B81" i="4" s="1"/>
  <c r="B85" i="4" s="1"/>
  <c r="B32" i="4"/>
  <c r="B40" i="4"/>
  <c r="B47" i="4"/>
  <c r="B58" i="4"/>
  <c r="B66" i="4"/>
  <c r="B72" i="4"/>
  <c r="B76" i="4"/>
  <c r="B18" i="3"/>
  <c r="B24" i="3"/>
  <c r="B30" i="3"/>
  <c r="B38" i="3"/>
  <c r="B47" i="3"/>
  <c r="B55" i="3"/>
  <c r="B58" i="3"/>
  <c r="B61" i="3"/>
  <c r="B17" i="3" s="1"/>
  <c r="B75" i="3"/>
  <c r="B74" i="3" s="1"/>
  <c r="B81" i="3"/>
  <c r="B89" i="3"/>
  <c r="B100" i="3"/>
  <c r="B111" i="3"/>
  <c r="B120" i="3"/>
  <c r="B126" i="3"/>
  <c r="B129" i="3"/>
  <c r="B146" i="3"/>
  <c r="B145" i="3" s="1"/>
  <c r="B156" i="3"/>
  <c r="B162" i="3"/>
  <c r="B169" i="3"/>
  <c r="B172" i="3"/>
  <c r="B174" i="3"/>
  <c r="B179" i="3"/>
  <c r="B185" i="3"/>
  <c r="B188" i="3"/>
  <c r="B198" i="3"/>
  <c r="B206" i="3"/>
  <c r="B197" i="3" s="1"/>
  <c r="B212" i="3"/>
  <c r="B219" i="3"/>
  <c r="B222" i="3"/>
  <c r="B225" i="3"/>
  <c r="B228" i="3"/>
  <c r="B234" i="3"/>
  <c r="B237" i="3"/>
  <c r="B233" i="3" s="1"/>
  <c r="B243" i="3"/>
  <c r="B249" i="3"/>
  <c r="B251" i="3"/>
  <c r="B253" i="3"/>
  <c r="B139" i="3" l="1"/>
  <c r="B25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EPDK Bildirim Sistemi</author>
  </authors>
  <commentList>
    <comment ref="A1" authorId="0" shapeId="0" xr:uid="{00000000-0006-0000-0500-000001000000}">
      <text>
        <r>
          <rPr>
            <sz val="11"/>
            <color theme="1"/>
            <rFont val="Calibri"/>
            <family val="2"/>
            <scheme val="minor"/>
          </rPr>
          <t xml:space="preserve">Workbooks:
TÜM_FORMLAR.xlsx
Worksheets:
DPF-06
</t>
        </r>
      </text>
    </comment>
    <comment ref="C12" authorId="0" shapeId="0" xr:uid="{00000000-0006-0000-0500-000002000000}">
      <text>
        <r>
          <rPr>
            <sz val="11"/>
            <color theme="1"/>
            <rFont val="Calibri"/>
            <family val="2"/>
            <scheme val="minor"/>
          </rPr>
          <t>Satılan gazın türü (LNG/ Boru Gazı / CNG  ) yazılacaktır.</t>
        </r>
      </text>
    </comment>
    <comment ref="D12" authorId="0" shapeId="0" xr:uid="{00000000-0006-0000-0500-000003000000}">
      <text>
        <r>
          <rPr>
            <sz val="11"/>
            <color theme="1"/>
            <rFont val="Calibri"/>
            <family val="2"/>
            <scheme val="minor"/>
          </rPr>
          <t>Satışı yapılan gazın Sm3 cinsinden aylık miktarı yazılacaktır.</t>
        </r>
      </text>
    </comment>
    <comment ref="E12" authorId="0" shapeId="0" xr:uid="{00000000-0006-0000-0500-000004000000}">
      <text>
        <r>
          <rPr>
            <sz val="11"/>
            <color theme="1"/>
            <rFont val="Calibri"/>
            <family val="2"/>
            <scheme val="minor"/>
          </rPr>
          <t>Satışı yapılan gazın Türk Lirası cinsinden fiyatı yazılacaktır.</t>
        </r>
      </text>
    </comment>
    <comment ref="F12" authorId="0" shapeId="0" xr:uid="{00000000-0006-0000-0500-000005000000}">
      <text>
        <r>
          <rPr>
            <sz val="11"/>
            <color theme="1"/>
            <rFont val="Calibri"/>
            <family val="2"/>
            <scheme val="minor"/>
          </rPr>
          <t>Satılan gaz için elde edilen tutar Türk Lirası cinsinden girilecektir. Miktar ve Satış Fiyatının çarpımından oluşur.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EPDK Bildirim Sistemi</author>
  </authors>
  <commentList>
    <comment ref="A1" authorId="0" shapeId="0" xr:uid="{00000000-0006-0000-0D00-000001000000}">
      <text>
        <r>
          <rPr>
            <sz val="11"/>
            <color theme="1"/>
            <rFont val="Calibri"/>
            <family val="2"/>
            <scheme val="minor"/>
          </rPr>
          <t xml:space="preserve">Workbooks:
TÜM_FORMLAR.xlsx
Worksheets:
DPF-19
</t>
        </r>
      </text>
    </comment>
    <comment ref="A12" authorId="0" shapeId="0" xr:uid="{00000000-0006-0000-0D00-000002000000}">
      <text>
        <r>
          <rPr>
            <sz val="11"/>
            <color theme="1"/>
            <rFont val="Calibri"/>
            <family val="2"/>
            <scheme val="minor"/>
          </rPr>
          <t>ŞİD'de yer alan Giriş Noktası tanımı çerçevesinde, doğal gazın Bağlanan Sistemden İletim Şebekesine girdiği ve Taşıyıcıya teslim edildiği noktanın adı yazılacaktır.</t>
        </r>
      </text>
    </comment>
    <comment ref="B12" authorId="0" shapeId="0" xr:uid="{00000000-0006-0000-0D00-000003000000}">
      <text>
        <r>
          <rPr>
            <sz val="11"/>
            <color theme="1"/>
            <rFont val="Calibri"/>
            <family val="2"/>
            <scheme val="minor"/>
          </rPr>
          <t>ŞİD'de yer alan Tahsisata ilişkin hükümler çerçevesinde ilgili Taşıtana söz konusu Giriş Noktası için yapılan tahsisatların Sm3 cinsinden aylık toplamı yazılacaktır.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EPDK Bildirim Sistemi</author>
  </authors>
  <commentList>
    <comment ref="C13" authorId="0" shapeId="0" xr:uid="{00000000-0006-0000-1500-000001000000}">
      <text>
        <r>
          <rPr>
            <sz val="11"/>
            <color theme="1"/>
            <rFont val="Calibri"/>
            <family val="2"/>
            <scheme val="minor"/>
          </rPr>
          <t>Söz konusu Taşıtan tarafından Taşıyıcıya satılan Dahili Kullanım Gazının Sm3 cinsinden aylık miktarı yazılacaktır.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EPDK Bildirim Sistemi</author>
  </authors>
  <commentList>
    <comment ref="A12" authorId="0" shapeId="0" xr:uid="{00000000-0006-0000-2F00-000001000000}">
      <text>
        <r>
          <rPr>
            <sz val="11"/>
            <color theme="1"/>
            <rFont val="Calibri"/>
            <family val="2"/>
            <scheme val="minor"/>
          </rPr>
          <t xml:space="preserve">Gazın satıldığı şirketin ticaret unvanı yazılacaktır.
</t>
        </r>
      </text>
    </comment>
    <comment ref="B12" authorId="0" shapeId="0" xr:uid="{00000000-0006-0000-2F00-000002000000}">
      <text>
        <r>
          <rPr>
            <sz val="11"/>
            <color theme="1"/>
            <rFont val="Calibri"/>
            <family val="2"/>
            <scheme val="minor"/>
          </rPr>
          <t xml:space="preserve">Gazın satıldığı Şirketin Lisansı varsa, Lisans No, yoksa Yap-İşlet-Devret ise YİD, Yap-İşlet ise Yİ yazılacaktır.
</t>
        </r>
      </text>
    </comment>
    <comment ref="C12" authorId="0" shapeId="0" xr:uid="{00000000-0006-0000-2F00-000003000000}">
      <text>
        <r>
          <rPr>
            <sz val="11"/>
            <color theme="1"/>
            <rFont val="Calibri"/>
            <family val="2"/>
            <scheme val="minor"/>
          </rPr>
          <t xml:space="preserve">Elektrik tesisinin bulunduğu İl ve İlçe bilgisi girilecektir.
</t>
        </r>
      </text>
    </comment>
    <comment ref="D12" authorId="0" shapeId="0" xr:uid="{00000000-0006-0000-2F00-000004000000}">
      <text>
        <r>
          <rPr>
            <sz val="11"/>
            <color theme="1"/>
            <rFont val="Calibri"/>
            <family val="2"/>
            <scheme val="minor"/>
          </rPr>
          <t>Satılan gazın türü (LNG/ Boru Gazı ) yazılacaktır.</t>
        </r>
      </text>
    </comment>
    <comment ref="E12" authorId="0" shapeId="0" xr:uid="{00000000-0006-0000-2F00-000005000000}">
      <text>
        <r>
          <rPr>
            <sz val="11"/>
            <color theme="1"/>
            <rFont val="Calibri"/>
            <family val="2"/>
            <scheme val="minor"/>
          </rPr>
          <t>Satışı yapılan gazın Sm3 cinsinden aylık miktarı yazılacaktır.</t>
        </r>
      </text>
    </comment>
    <comment ref="F12" authorId="0" shapeId="0" xr:uid="{00000000-0006-0000-2F00-000006000000}">
      <text>
        <r>
          <rPr>
            <sz val="11"/>
            <color theme="1"/>
            <rFont val="Calibri"/>
            <family val="2"/>
            <scheme val="minor"/>
          </rPr>
          <t>Satışı yapılan gazın Türk Lirası cinsinden fiyatı yazılacaktır.</t>
        </r>
      </text>
    </comment>
    <comment ref="G12" authorId="0" shapeId="0" xr:uid="{00000000-0006-0000-2F00-000007000000}">
      <text>
        <r>
          <rPr>
            <sz val="11"/>
            <color theme="1"/>
            <rFont val="Calibri"/>
            <family val="2"/>
            <scheme val="minor"/>
          </rPr>
          <t>Satılan gaz için elde edilen tutar Türk Lirası cinsinden girilecektir. Miktar ve Satış Fiyatının çarpımından oluşur.</t>
        </r>
      </text>
    </comment>
  </commentList>
</comments>
</file>

<file path=xl/sharedStrings.xml><?xml version="1.0" encoding="utf-8"?>
<sst xmlns="http://schemas.openxmlformats.org/spreadsheetml/2006/main" count="16093" uniqueCount="2131">
  <si>
    <t>104.400.000 Üzeri</t>
  </si>
  <si>
    <t>26.100.000- 104.400.000</t>
  </si>
  <si>
    <t>2.610.000-26.100.000</t>
  </si>
  <si>
    <t xml:space="preserve">261.000-2.610.000 </t>
  </si>
  <si>
    <t>26.100-261.000</t>
  </si>
  <si>
    <t>&lt; 26.100</t>
  </si>
  <si>
    <t>(5)=(1)+(2)+(3)+(4)</t>
  </si>
  <si>
    <t>(4)</t>
  </si>
  <si>
    <t>(3)</t>
  </si>
  <si>
    <t>(2)</t>
  </si>
  <si>
    <t>(1)</t>
  </si>
  <si>
    <t>Toplam TUTAR</t>
  </si>
  <si>
    <t>KDV Tutarı</t>
  </si>
  <si>
    <t>Vergi Fon ve Pay Tutarı ( ÖTV tutarı, KDV hariç)</t>
  </si>
  <si>
    <t>Şebeke Tutarı (Sistem Kullanım Bedeli)</t>
  </si>
  <si>
    <t>Perakende Enerji Tutarı (Tüm şebeke fiyatları ve vergiler hariç çıplak satış tutarı)</t>
  </si>
  <si>
    <t>Doğal Gaz Satış Miktarı (Sm3)</t>
  </si>
  <si>
    <t>Altı Aylık DönemToplam Tutar (TL)</t>
  </si>
  <si>
    <t>Altı aylık Toplam Miktar</t>
  </si>
  <si>
    <t>5.220 Üzeri</t>
  </si>
  <si>
    <t xml:space="preserve">522 - 5.220 </t>
  </si>
  <si>
    <t>0 - 522</t>
  </si>
  <si>
    <t>Altı Aylık Toplam Miktar</t>
  </si>
  <si>
    <t>Mesken/Konut Tüketicileri Tüketim Aralıkları (Sm3/yıl)*</t>
  </si>
  <si>
    <t>Dönem</t>
  </si>
  <si>
    <t>Yıl</t>
  </si>
  <si>
    <t>Lisans Sahibi Unvanı</t>
  </si>
  <si>
    <t>Vergi No</t>
  </si>
  <si>
    <t>Lisans No</t>
  </si>
  <si>
    <t>Form Versiyonu</t>
  </si>
  <si>
    <t>Doğal Gaz Fiyat Bildirimi</t>
  </si>
  <si>
    <t>Form Adı</t>
  </si>
  <si>
    <t>DFF-01</t>
  </si>
  <si>
    <t>Form No</t>
  </si>
  <si>
    <t>T.C. ENERJİ PİYASASI DÜZENLEME KURUMU</t>
  </si>
  <si>
    <t>PASİF (KAYNAKLAR) TOPLAMI</t>
  </si>
  <si>
    <t xml:space="preserve">        2 - Dönem Net Zararı (-)</t>
  </si>
  <si>
    <t xml:space="preserve">        1 - Dönem Net Karı</t>
  </si>
  <si>
    <t xml:space="preserve">   F - DÖNEM NET KARI (ZARARI)</t>
  </si>
  <si>
    <t xml:space="preserve">        1 - Geçmiş Yıllar Zararları (-)</t>
  </si>
  <si>
    <t xml:space="preserve">   E - GEÇMİŞ YILLAR ZARARLARI (-)</t>
  </si>
  <si>
    <t xml:space="preserve">        1 - Geçmiş Yıllar Karları</t>
  </si>
  <si>
    <t xml:space="preserve">   D - GEÇMİŞ YILLAR KARLARI</t>
  </si>
  <si>
    <t xml:space="preserve">        5 - Özel Fonlar</t>
  </si>
  <si>
    <t xml:space="preserve">        4 - Diğer Kar Yedekleri</t>
  </si>
  <si>
    <t xml:space="preserve">        3 - Olağanüstü Yedekler</t>
  </si>
  <si>
    <t xml:space="preserve">        2 - Statü Yedekleri</t>
  </si>
  <si>
    <t xml:space="preserve">        1 - Yasal Yedekler</t>
  </si>
  <si>
    <t xml:space="preserve">   C - KAR YEDEKLERİ</t>
  </si>
  <si>
    <t xml:space="preserve">        5 - Diğer Sermaye Yedekleri</t>
  </si>
  <si>
    <t xml:space="preserve">        4 - İştirakler Yeniden Değerleme Artışları</t>
  </si>
  <si>
    <t xml:space="preserve">        3 - M.D.V. Yeniden Değerleme Artışları</t>
  </si>
  <si>
    <t xml:space="preserve">        2 - Hisse Senedi İptal Karları</t>
  </si>
  <si>
    <t xml:space="preserve">        1 - Hisse Senedi İhraç Primleri</t>
  </si>
  <si>
    <t xml:space="preserve">   B - SERMAYE YEDEKLERİ</t>
  </si>
  <si>
    <t xml:space="preserve">        2 - Ödenmemiş Sermaye (-)</t>
  </si>
  <si>
    <t xml:space="preserve">        1 - Sermaye</t>
  </si>
  <si>
    <t xml:space="preserve">   A - ÖDENMİŞ SERMAYE</t>
  </si>
  <si>
    <t>V - ÖZ KAYNAKLAR</t>
  </si>
  <si>
    <t xml:space="preserve">        3 - Diğer Uzun Vadeli Yabancı Kaynaklar</t>
  </si>
  <si>
    <t xml:space="preserve">        2 - Tesise Katılma Payları</t>
  </si>
  <si>
    <t xml:space="preserve">        1 - Gelecek Yıllara Ertelenen veya Terkin Edilen KDV</t>
  </si>
  <si>
    <t xml:space="preserve">   G - DİĞER UZUN VADELİ YABANCI KAYNAKLAR</t>
  </si>
  <si>
    <t xml:space="preserve">        2 - Gider Tahakkukları</t>
  </si>
  <si>
    <t xml:space="preserve">        1 - Gelecek Yıllara Ait Gelirler</t>
  </si>
  <si>
    <t xml:space="preserve">   F - GELECEK YILLARA AİT GELİRLER VE GİDER TAHAKKUKLARI</t>
  </si>
  <si>
    <t xml:space="preserve">        2 - Diğer Borç ve Gider Karşılıkları</t>
  </si>
  <si>
    <t xml:space="preserve">        1 - Kıdem Tazminatı Karşılığı </t>
  </si>
  <si>
    <t xml:space="preserve">   E - BORÇ VE GİDER KARŞILIKLARI</t>
  </si>
  <si>
    <t xml:space="preserve">        2 - Alınan Diğer Avanslar</t>
  </si>
  <si>
    <t xml:space="preserve">        1 - Alınan Sipariş Avansları</t>
  </si>
  <si>
    <t xml:space="preserve">   D - ALINAN AVANSLAR</t>
  </si>
  <si>
    <t xml:space="preserve">        6 - Kamuya Olan Ertelenmiş veya Taksitlendirilmiş Borçlar</t>
  </si>
  <si>
    <t xml:space="preserve">        5 - Diğer Borç Senetleri Reeskontu (-)</t>
  </si>
  <si>
    <t xml:space="preserve">        4 - Diğer Çeşitli Borçlar</t>
  </si>
  <si>
    <t xml:space="preserve">        3 - Bağlı Ortaklıklara Borçlar</t>
  </si>
  <si>
    <t xml:space="preserve">        2 - İştiraklere Borçlar</t>
  </si>
  <si>
    <t xml:space="preserve">        1 - Ortaklara Borçlar</t>
  </si>
  <si>
    <t xml:space="preserve">   C - DİĞER BORÇLAR</t>
  </si>
  <si>
    <t xml:space="preserve">        5 - Diğer Ticari Borçlar</t>
  </si>
  <si>
    <t xml:space="preserve">        4 - Alınan Depozito ve Teminatlar</t>
  </si>
  <si>
    <t xml:space="preserve">        3 - Borç Senetleri Reeskontu (-)</t>
  </si>
  <si>
    <t xml:space="preserve">        2 - Borç Senetleri</t>
  </si>
  <si>
    <t xml:space="preserve">        1 - Satıcılar</t>
  </si>
  <si>
    <t xml:space="preserve">   B - TİCARİ BORÇLAR</t>
  </si>
  <si>
    <t xml:space="preserve">        7 - Diğer Mali Borçlar</t>
  </si>
  <si>
    <t xml:space="preserve">        6 - Menkul Kıymetler İhraç Farkı (-)</t>
  </si>
  <si>
    <t xml:space="preserve">        5 - Çıkarılmış Diğer Menkul Kıymetler</t>
  </si>
  <si>
    <t xml:space="preserve">        4 - Çıkarılmış Tahviller</t>
  </si>
  <si>
    <t xml:space="preserve">        3 - Ertelenmiş Finansal Kiralama Borçlanma Maliyetleri (-)</t>
  </si>
  <si>
    <t xml:space="preserve">        2 - Finansal Kiralama İşlemlerinden Borçlar</t>
  </si>
  <si>
    <t xml:space="preserve">        1 - Banka Kredileri</t>
  </si>
  <si>
    <t xml:space="preserve">   A - MALİ BORÇLAR</t>
  </si>
  <si>
    <t>IV - UZUN VADELİ YABANCI KAYNAKLAR</t>
  </si>
  <si>
    <t>Dönem Sonu</t>
  </si>
  <si>
    <t>PASİF</t>
  </si>
  <si>
    <t xml:space="preserve">        5 - Diğer Çeşitli Yabancı Kaynaklar</t>
  </si>
  <si>
    <t xml:space="preserve">        4 - Sayım ve Tesellüm Fazlaları</t>
  </si>
  <si>
    <t xml:space="preserve">        3 - Merkez ve Şubeler Cari Hesabı</t>
  </si>
  <si>
    <t xml:space="preserve">        2 - Diğer KDV</t>
  </si>
  <si>
    <t xml:space="preserve">        1 - Hesaplanan KDV</t>
  </si>
  <si>
    <t xml:space="preserve">   I - DİĞER KISA VADELİ YABANCI KAYNAKLAR</t>
  </si>
  <si>
    <t xml:space="preserve">        1 - Gelecek Aylara Ait Giderler</t>
  </si>
  <si>
    <t xml:space="preserve">   H - GELECEK AYLARA AİT GELİRLER VE GİDER TAHAKKUKLARI</t>
  </si>
  <si>
    <t xml:space="preserve">        5 - Diğer Borç ve Gider Karşılıkları</t>
  </si>
  <si>
    <t xml:space="preserve">        4 - Maliyet Giderlerleri Karşılığı</t>
  </si>
  <si>
    <t xml:space="preserve">        3 - Kıdem Tazminatı Karşılığı </t>
  </si>
  <si>
    <t xml:space="preserve">        2 - Dönem Karının Peşin Ödenen Vergi ve Diğer Yükümlülükleri (-)</t>
  </si>
  <si>
    <t xml:space="preserve">        1 - Dönem Karı Vergi ve Diğer Yasal Yükümlülük Karşılıkları</t>
  </si>
  <si>
    <t xml:space="preserve">   G - BORÇ VE GİDER KARŞILIKLARI</t>
  </si>
  <si>
    <t xml:space="preserve">        4 - Ödenecek Diğer Yükümlülükler</t>
  </si>
  <si>
    <t xml:space="preserve">        3 - Vadesi Geçmiş Ertelenmiş veya Taksitlendirilmiş                              
             Vergi ve Diğer Yükümlülükler</t>
  </si>
  <si>
    <t xml:space="preserve">        2 - Ödenecek Sosyal Güvenlik Kesintileri</t>
  </si>
  <si>
    <t xml:space="preserve">        1 - Ödenecek Vergi ve Fonlar</t>
  </si>
  <si>
    <t xml:space="preserve">   F - ÖDENECEK VERGİ VE DİĞER YÜKÜMLÜLÜKLER</t>
  </si>
  <si>
    <t xml:space="preserve">        1 - Yıllara Yaygın İnşaat ve Onarım Hakediş Bedelleri</t>
  </si>
  <si>
    <t xml:space="preserve">   E - YILLARA YAYGIN İNŞAAT VE ONARIM HAKEDİŞLERİ</t>
  </si>
  <si>
    <t xml:space="preserve">        6 - Diğer Borç Senetleri Reeskontu (-)</t>
  </si>
  <si>
    <t xml:space="preserve">        5 - Diğer Çeşitli Borçlar</t>
  </si>
  <si>
    <t xml:space="preserve">        4 - Personele Borçlar</t>
  </si>
  <si>
    <t xml:space="preserve">        9 - Diğer Mali Borçlar</t>
  </si>
  <si>
    <t xml:space="preserve">        8 - Menkul Kıymetler İhraç Farkları (-)</t>
  </si>
  <si>
    <t xml:space="preserve">        7 - Çıkarılmış Diğer Menkul Kıymetler</t>
  </si>
  <si>
    <t xml:space="preserve">        6 - Çıkarılmış Bonolar ve Senetler</t>
  </si>
  <si>
    <t xml:space="preserve">        5 - Tahvil Anapara ve Borç Taksit ve Faizleri</t>
  </si>
  <si>
    <t xml:space="preserve">        4 - Uzun Vadeli Kredilerin Anapara Taksitleri ve Faizleri</t>
  </si>
  <si>
    <t>III-KISA VADELİ YABANCI KAYNAKLAR</t>
  </si>
  <si>
    <t>NAZIM HESAPLAR</t>
  </si>
  <si>
    <t>AKTİF (VARLIKLAR) TOPLAMI</t>
  </si>
  <si>
    <t xml:space="preserve">        8 - Birikmiş Amortismanlar (-)</t>
  </si>
  <si>
    <t xml:space="preserve">        7 - Stok Değer Düşüklüğü Karşılığı (-)</t>
  </si>
  <si>
    <t xml:space="preserve">        6 - Diğer Çeşitli Duran Varlıklar</t>
  </si>
  <si>
    <t xml:space="preserve">        5 - Peşin Ödenen Vergi ve Fonlar</t>
  </si>
  <si>
    <t xml:space="preserve">        4 - Elden Çıkarılan Stoklar ve Maddi Duran Varlıklar</t>
  </si>
  <si>
    <t xml:space="preserve">        3 - Gelecek Yıllar İhtiyacı Stoklar</t>
  </si>
  <si>
    <t xml:space="preserve">        1 - Gelecek Yıllarda İndirilecek KDV</t>
  </si>
  <si>
    <t xml:space="preserve">   H - DİĞER DURAN VARLIKLAR</t>
  </si>
  <si>
    <t xml:space="preserve">        2 - Gelir Tahakkukları</t>
  </si>
  <si>
    <t xml:space="preserve">        1 - Gelecek Yıllara Ait Giderler</t>
  </si>
  <si>
    <t xml:space="preserve">   G - GELECEK YILLARA AİT GİDER VE GELİR TAHAKKUKLARI</t>
  </si>
  <si>
    <t xml:space="preserve">        5 - Verilen Avanslar</t>
  </si>
  <si>
    <t xml:space="preserve">        4 - Birikmiş Tükenme Payları (-)</t>
  </si>
  <si>
    <t xml:space="preserve">        3 - Diğer Özel Tükenmeye Tabi Varlıklar</t>
  </si>
  <si>
    <t xml:space="preserve">        2 - Hazırlık ve Geliştirme Giderleri</t>
  </si>
  <si>
    <t xml:space="preserve">        1 - Arama Giderleri</t>
  </si>
  <si>
    <t xml:space="preserve">   F - ÖZEL TÜKENMEYE TABİ VARLIKLAR</t>
  </si>
  <si>
    <t xml:space="preserve">        8 - Verilen Avanslar</t>
  </si>
  <si>
    <t xml:space="preserve">        7 - Birikmiş Amortismanlar (-)</t>
  </si>
  <si>
    <t xml:space="preserve">        6 - Diğer Maddi Olmayan Duran Varlıklar</t>
  </si>
  <si>
    <t xml:space="preserve">        5 - Özel Maliyetler</t>
  </si>
  <si>
    <t xml:space="preserve">        4 - Araştırma ve Geliştirme Maliyetleri</t>
  </si>
  <si>
    <t xml:space="preserve">        3 - Kuruluş ve Örgütlenme Giderleri</t>
  </si>
  <si>
    <t xml:space="preserve">        2 - Şerefiyeler</t>
  </si>
  <si>
    <t xml:space="preserve">        1 - Haklar</t>
  </si>
  <si>
    <t xml:space="preserve">   E - MADDİ OLMAYAN DURAN VARLIKLAR</t>
  </si>
  <si>
    <t xml:space="preserve">        10 - Verilen Avanslar</t>
  </si>
  <si>
    <t xml:space="preserve">        9 - Yapılmakta Olan Yatırımlar</t>
  </si>
  <si>
    <t xml:space="preserve">        7 - Diğer Maddi Duran Varlıklar</t>
  </si>
  <si>
    <t xml:space="preserve">        6 - Demirbaşlar</t>
  </si>
  <si>
    <t xml:space="preserve">        5 - Taşıtlar</t>
  </si>
  <si>
    <t xml:space="preserve">        4 - Tesis, Makine ve Cihazlar</t>
  </si>
  <si>
    <t xml:space="preserve">        3 - Binalar</t>
  </si>
  <si>
    <t xml:space="preserve">        2 - Yeraltı ve Yerüstü Düzenleri</t>
  </si>
  <si>
    <t xml:space="preserve">        1 - Arazi ve Arsalar</t>
  </si>
  <si>
    <t xml:space="preserve">   D - MADDİ DURAN VARLIKLAR</t>
  </si>
  <si>
    <t xml:space="preserve">        10 - Diğer Mali Duran Varlıklar Karşılığı (-)</t>
  </si>
  <si>
    <t xml:space="preserve">        9 - Diğer Mali Duran Varlıklar</t>
  </si>
  <si>
    <t xml:space="preserve">        8 - Bağlı Ortaklıklar Sermaye Payları Değer Düşüklüğü Karşılığı (-)</t>
  </si>
  <si>
    <t xml:space="preserve">        7 - Bağlı Ortaklıklara Sermaye Taahhütleri (-)</t>
  </si>
  <si>
    <t xml:space="preserve">        6 - Bağlı Ortaklıklar</t>
  </si>
  <si>
    <t xml:space="preserve">        5 - İştirakler Sermaye Payları Değer Düşüklüğü Karşılığı (-)</t>
  </si>
  <si>
    <t xml:space="preserve">        4 - İştiraklere Sermaye Taahhütleri (-)</t>
  </si>
  <si>
    <t xml:space="preserve">        3 - İştirakler</t>
  </si>
  <si>
    <t xml:space="preserve">        2 - Bağlı Menkul Kıymetler Değer Düşüklüğü Karşılığı (-)</t>
  </si>
  <si>
    <t xml:space="preserve">        1 - Bağlı Menkul Kıymetler</t>
  </si>
  <si>
    <t xml:space="preserve">   C - MALİ DURAN VARLIKLAR</t>
  </si>
  <si>
    <t xml:space="preserve">        7 - Şüpheli Diğer Alacaklar Karşılığı (-)</t>
  </si>
  <si>
    <t xml:space="preserve">        6 - Diğer Alacak Senetleri Reeskontu (-)</t>
  </si>
  <si>
    <t xml:space="preserve">        5 - Diğer Çeşitli Alacaklar</t>
  </si>
  <si>
    <t xml:space="preserve">        4 - Personelden Alacaklar</t>
  </si>
  <si>
    <t xml:space="preserve">        3 - Bağlı Ortaklıklardan Alacaklar</t>
  </si>
  <si>
    <t xml:space="preserve">        2 - İştiraklerden Alacaklar</t>
  </si>
  <si>
    <t xml:space="preserve">        1 - Ortaklardan Alacaklar</t>
  </si>
  <si>
    <t xml:space="preserve">   B - DİĞER ALACAKLAR</t>
  </si>
  <si>
    <t xml:space="preserve">        5 - Şüpheli Alacaklar Karşılığı (-)</t>
  </si>
  <si>
    <t xml:space="preserve">        4 - Verilen Depozito ve Teminatlar</t>
  </si>
  <si>
    <t xml:space="preserve">        3 - Alacak Senetleri Reeskontu Hesabı (-)</t>
  </si>
  <si>
    <t xml:space="preserve">        2 - Alacak Senetleri</t>
  </si>
  <si>
    <t xml:space="preserve">        1 - Alıcılar</t>
  </si>
  <si>
    <t xml:space="preserve">   A - TİCARİ ALACAKLAR</t>
  </si>
  <si>
    <t>II-DURAN VARLIKLAR</t>
  </si>
  <si>
    <t xml:space="preserve">AKTİF </t>
  </si>
  <si>
    <t xml:space="preserve">        9 - Diğer Dönen Varlıklar Karşılığı (-)</t>
  </si>
  <si>
    <t xml:space="preserve">        8 - Diğer Çeşitli Dönen Varlıklar</t>
  </si>
  <si>
    <t xml:space="preserve">        7 - Sayım ve Tesellüm Noksanları</t>
  </si>
  <si>
    <t xml:space="preserve">        6 - Personel Avansları</t>
  </si>
  <si>
    <t xml:space="preserve">        5 - İş Avansları</t>
  </si>
  <si>
    <t xml:space="preserve">        4 - Peşin Ödenen Vergiler ve Fonlar</t>
  </si>
  <si>
    <t xml:space="preserve">        3 - Diğer KDV</t>
  </si>
  <si>
    <t xml:space="preserve">        2 - İndirilecek KDV</t>
  </si>
  <si>
    <t xml:space="preserve">        1 - Devreden KDV</t>
  </si>
  <si>
    <t xml:space="preserve">   H - DİĞER DÖNEN VARLIKLAR</t>
  </si>
  <si>
    <t xml:space="preserve">   G - GELECEK AYLARA AİT GİDERLER VE GELİR TAHAKKUKLARI</t>
  </si>
  <si>
    <t xml:space="preserve">        2 - Taşeronlara Verilen Avanslar Hesabı</t>
  </si>
  <si>
    <t xml:space="preserve">        1 - Yıllara Yaygın İnşaat ve Onarım Maliyetleri</t>
  </si>
  <si>
    <t xml:space="preserve">   F - YILLARA YAYGIN İNŞAAT VE ONARIM MALİYETLERİ</t>
  </si>
  <si>
    <t xml:space="preserve">        7 - Verilen Sipariş Avansları</t>
  </si>
  <si>
    <t xml:space="preserve">        6 - Stok Değer Düşüklüğü Karşılığı (-)</t>
  </si>
  <si>
    <t xml:space="preserve">        5 - Diğer Stoklar Hesabı</t>
  </si>
  <si>
    <t xml:space="preserve">        4 - Ticari Mallar</t>
  </si>
  <si>
    <t xml:space="preserve">        3 - Mamüller Hesabı</t>
  </si>
  <si>
    <t xml:space="preserve">        2 - Yarı Mamül Üretim Hesabı</t>
  </si>
  <si>
    <t xml:space="preserve">        1 - İlk Madde ve Malzeme Giderleri</t>
  </si>
  <si>
    <t xml:space="preserve">   E - STOKLAR</t>
  </si>
  <si>
    <t xml:space="preserve">        8 - Şüpheli Diğer Alacaklar Karşılığı (-)</t>
  </si>
  <si>
    <t xml:space="preserve">        7 - Şüpheli Diğer Alacaklar</t>
  </si>
  <si>
    <t xml:space="preserve">   D - DİĞER ALACAKLAR</t>
  </si>
  <si>
    <t xml:space="preserve">        7 - Şüpheli Ticari Alacaklar Karşılığı (-)</t>
  </si>
  <si>
    <t xml:space="preserve">        6 - Şüpheli Ticari Alacaklar</t>
  </si>
  <si>
    <t xml:space="preserve">        5 - Diğer Ticari Alacaklar</t>
  </si>
  <si>
    <t xml:space="preserve">        3 - Alacak Senetleri Reeskontu (-)</t>
  </si>
  <si>
    <t xml:space="preserve">   C - TİCARİ ALACAKLAR</t>
  </si>
  <si>
    <t xml:space="preserve">        5 - Menkul Kıymetler Değer Düşüklüğü Karşılığı Hesabı (-)</t>
  </si>
  <si>
    <t xml:space="preserve">        4 - Diğer Menkul Kıymetler</t>
  </si>
  <si>
    <t xml:space="preserve">        3 - Kamu Kesim Tahvil, Senet ve Bonoları</t>
  </si>
  <si>
    <t xml:space="preserve">        2 - Özel Kesim Tahvil, Senet ve Bonoları</t>
  </si>
  <si>
    <t xml:space="preserve">        1 - Hisse Senetleri</t>
  </si>
  <si>
    <t xml:space="preserve">   B - MENKUL KIYMETLER</t>
  </si>
  <si>
    <t xml:space="preserve">        5 - Diğer Hazır Değerler</t>
  </si>
  <si>
    <t xml:space="preserve">        4 - Verilen Çekler ve Ödeme Emirleri (-)</t>
  </si>
  <si>
    <t xml:space="preserve">        3 - Bankalar Hesabı</t>
  </si>
  <si>
    <t xml:space="preserve">        2 - Alınan Çekler Hesabı</t>
  </si>
  <si>
    <t xml:space="preserve">        1 - Kasa Hesabı</t>
  </si>
  <si>
    <t xml:space="preserve">   A - HAZIR DEĞERLER</t>
  </si>
  <si>
    <t>I-DÖNEN VARLIKLAR</t>
  </si>
  <si>
    <r>
      <rPr>
        <b/>
        <sz val="9"/>
        <color indexed="8"/>
        <rFont val="Arial"/>
        <family val="2"/>
        <charset val="162"/>
      </rPr>
      <t xml:space="preserve">2- </t>
    </r>
    <r>
      <rPr>
        <sz val="9"/>
        <color indexed="8"/>
        <rFont val="Arial"/>
        <family val="2"/>
        <charset val="162"/>
      </rPr>
      <t>Yıl sonlarına yönelik sunulacak Bilanço için; Kurumlar Vergisi Beyannamesi ve eki Bilanço'nun onaylı ve taranmış olarak sisteme ayrıca yüklenmesi gerekmektedir.</t>
    </r>
  </si>
  <si>
    <r>
      <t xml:space="preserve">1- </t>
    </r>
    <r>
      <rPr>
        <sz val="9"/>
        <color theme="1"/>
        <rFont val="Arial"/>
        <family val="2"/>
        <charset val="162"/>
      </rPr>
      <t>Bu tablo Doğal Gaz Dağıtım Lisansı sahipleri tarafından 6 ayda bir olmak üzere yılda iki defa sunulacaktır. Yıl bitimini takip eden bildirim yıllık olarak, yarıyılı takip eden bildirim 6 aylık olarak sunulacaktır. Diğer lisans sahipleri tarafından ise bu form yılda bir defa sunulacaktır.</t>
    </r>
  </si>
  <si>
    <t xml:space="preserve">Açıklamalar: </t>
  </si>
  <si>
    <t>Yıllık Bilanço Tablosu</t>
  </si>
  <si>
    <t>DTF-04</t>
  </si>
  <si>
    <t>DÖNEM NET KARI VEYA ZARARI</t>
  </si>
  <si>
    <t>K -  Dönem Karı Vergi ve Diğer Yasal Yükümlülükler Karşılıkları (-)</t>
  </si>
  <si>
    <t>DÖNEM KARI VEYA ZARARI</t>
  </si>
  <si>
    <t xml:space="preserve">     3 - Diğer Olağandışı Gider ve Zararlar (-)</t>
  </si>
  <si>
    <t xml:space="preserve">     2 - Önceki Dönem Gider ve Zararları (-)</t>
  </si>
  <si>
    <t xml:space="preserve">     1 - Çalışmayan Kısım Gider ve Zararları (-)</t>
  </si>
  <si>
    <t>J - Olağandışı Gider ve Zararlar (-)</t>
  </si>
  <si>
    <t xml:space="preserve">     2 - Diğer Olağandışı Gelir ve Karlar</t>
  </si>
  <si>
    <t xml:space="preserve">     1 - Önceki Dönem Gelir ve Karları</t>
  </si>
  <si>
    <t>I - Olağandışı Gelir ve Karlar</t>
  </si>
  <si>
    <t>OLAĞAN KAR VEYA ZARAR</t>
  </si>
  <si>
    <t xml:space="preserve">     2 - Uzun Vadeli Borçlanma Giderleri (-)</t>
  </si>
  <si>
    <t xml:space="preserve">     1 - Kısa Vadeli Borçlanma Giderleri (-)</t>
  </si>
  <si>
    <t>H - Finansman Giderleri (-)</t>
  </si>
  <si>
    <t xml:space="preserve">     6 - Diğer Gider ve Zararlar (-)</t>
  </si>
  <si>
    <t xml:space="preserve">     5 - Reeskont Faiz Giderleri (-)</t>
  </si>
  <si>
    <t xml:space="preserve">     4 - Kambiyo Zararları (-)</t>
  </si>
  <si>
    <t xml:space="preserve">     3 - Menkul Kıymet Satış Zararları (-)</t>
  </si>
  <si>
    <t xml:space="preserve">     2 - Karşılık Giderleri (-)</t>
  </si>
  <si>
    <t xml:space="preserve">     1 - Komisyon Giderleri (-)</t>
  </si>
  <si>
    <t>G - Diğer Faaliyetlerden Olağan Gider ve Zararlar (-)</t>
  </si>
  <si>
    <t xml:space="preserve">     9 - Diğer Olağan Gelir ve Karlar</t>
  </si>
  <si>
    <t xml:space="preserve">     8 - Reeskont Faiz Gelirleri</t>
  </si>
  <si>
    <t xml:space="preserve">     7 - Kambiyo Karları</t>
  </si>
  <si>
    <t xml:space="preserve">     6 - Menkul Kıymet Satış Karları</t>
  </si>
  <si>
    <t xml:space="preserve">     5 - Konusu Kalmayan Karşılıklar</t>
  </si>
  <si>
    <t xml:space="preserve">     4 - Komisyon Gelirleri</t>
  </si>
  <si>
    <t xml:space="preserve">     3 - Faiz Gelirleri</t>
  </si>
  <si>
    <t xml:space="preserve">     2 - Bağlı Ortaklıklardan Temettü Gelirleri</t>
  </si>
  <si>
    <t xml:space="preserve">     1 - İştiraklerden Temettü Gelirleri</t>
  </si>
  <si>
    <t>F - Diğer Faaliyetlerden Olağan Gelir ve Karlar</t>
  </si>
  <si>
    <t>FAALİYET KARI VEYA ZARARI</t>
  </si>
  <si>
    <t xml:space="preserve">     3 - Genel Yönetim Giderleri (-)</t>
  </si>
  <si>
    <t xml:space="preserve">     2 - Pazarlama, Satış ve Dağıtım Giderleri (-)</t>
  </si>
  <si>
    <t xml:space="preserve">     1 - Araştırma ve Geliştirme Giderleri (-)</t>
  </si>
  <si>
    <t>E - Faaliyet Giderleri (-)</t>
  </si>
  <si>
    <t>BRÜT SATIŞ KARI VEYA ZARARI</t>
  </si>
  <si>
    <t xml:space="preserve">     4 - Diğer Satışların Maliyeti (-)</t>
  </si>
  <si>
    <t xml:space="preserve">     3 - Satılan Hizmet Maliyeti (-)</t>
  </si>
  <si>
    <t xml:space="preserve">     2 - Satılan Ticari Mallar Maliyeti (-)</t>
  </si>
  <si>
    <t xml:space="preserve">     1 - Satılan Mamüller Maliyeti (-)</t>
  </si>
  <si>
    <t>D - Satışların Maliyeti (-)</t>
  </si>
  <si>
    <t>C - NET SATIŞLAR</t>
  </si>
  <si>
    <t xml:space="preserve">     3 - Diğer İndirimler (-)</t>
  </si>
  <si>
    <t xml:space="preserve">     2 - Satış İskontoları (-)</t>
  </si>
  <si>
    <t xml:space="preserve">     1 - Satıştan İadeler (-)</t>
  </si>
  <si>
    <t>B - Satış İndirimleri (-)</t>
  </si>
  <si>
    <t xml:space="preserve">     3 - Diğer Gelirler</t>
  </si>
  <si>
    <t xml:space="preserve">     2 - Yurtdışı Satışlar</t>
  </si>
  <si>
    <t xml:space="preserve">     1 - Yurtiçi Satışlar</t>
  </si>
  <si>
    <t>A - Brüt Satışlar</t>
  </si>
  <si>
    <t>dosya yüklenmeyecektir.</t>
  </si>
  <si>
    <t xml:space="preserve">DTF-04 Bildirim Formu için sisteme yüklenecek Kurumlar Vergisi Beyannamesi ekinde Gelir Tablosu'da var ise işbu Bildirim Formu için sisteme ayrıca </t>
  </si>
  <si>
    <r>
      <rPr>
        <b/>
        <sz val="9"/>
        <color indexed="8"/>
        <rFont val="Arial"/>
        <family val="2"/>
        <charset val="162"/>
      </rPr>
      <t>2-</t>
    </r>
    <r>
      <rPr>
        <sz val="9"/>
        <color indexed="8"/>
        <rFont val="Arial"/>
        <family val="2"/>
        <charset val="162"/>
      </rPr>
      <t xml:space="preserve"> Yıl sonlarına yönelik sunulacak Gelir Tablosu için, Kurumlar Vergisi Beyannamesi ve eki Gelir Tablosu'nun ayrıca sisteme yüklenecek olup,</t>
    </r>
  </si>
  <si>
    <t>Yıllık Gelir Tablosu</t>
  </si>
  <si>
    <t>DTF-05</t>
  </si>
  <si>
    <t>ANKARA - BATI</t>
  </si>
  <si>
    <t>ZONGULDAK - KİLİMLİ</t>
  </si>
  <si>
    <t>ZONGULDAK - KOZLU</t>
  </si>
  <si>
    <t>TEKİRDAĞ - KAPAKLI</t>
  </si>
  <si>
    <t>ORDU - ALTINORDU</t>
  </si>
  <si>
    <t>VAN - TUŞBA</t>
  </si>
  <si>
    <t>VAN - İPEKYOLU</t>
  </si>
  <si>
    <t>TRABZON - ORTAHİSAR</t>
  </si>
  <si>
    <t>TEKİRDAĞ - SÜLEYMANPAŞA</t>
  </si>
  <si>
    <t>TEKİRDAĞ - ERGENE</t>
  </si>
  <si>
    <t>ŞANLIURFA - KARAKÖPRÜ</t>
  </si>
  <si>
    <t>ŞANLIURFA - HALİLİYE</t>
  </si>
  <si>
    <t>ŞANLIURFA - EYYÜBİYE</t>
  </si>
  <si>
    <t>MUĞLA - SEYDİKEMER</t>
  </si>
  <si>
    <t>MUĞLA - MENTEŞE</t>
  </si>
  <si>
    <t>MARDİN - ARTUKLU</t>
  </si>
  <si>
    <t>MANİSA - YUNUSEMRE</t>
  </si>
  <si>
    <t>MANİSA - ŞEHZADELER</t>
  </si>
  <si>
    <t>KAHRAMANMARAŞ - ONİKİŞUBAT</t>
  </si>
  <si>
    <t>KAHRAMANMARAŞ - DULKADİROĞLU</t>
  </si>
  <si>
    <t>HATAY - PAYAS</t>
  </si>
  <si>
    <t>HATAY - DEFNE</t>
  </si>
  <si>
    <t>HATAY - ARSUZ</t>
  </si>
  <si>
    <t>HATAY - ANTAKYA</t>
  </si>
  <si>
    <t>DENİZLİ - MERKEZEFENDİ</t>
  </si>
  <si>
    <t>BALIKESİR - KARESİ</t>
  </si>
  <si>
    <t>BALIKESİR - ALTIEYLÜL</t>
  </si>
  <si>
    <t>AYDIN - EFELER</t>
  </si>
  <si>
    <t>ZONGULDAK - MERKEZ</t>
  </si>
  <si>
    <t>İSTANBUL - ANADOLU</t>
  </si>
  <si>
    <t>ZONGULDAK - GÖKÇEBEY</t>
  </si>
  <si>
    <t>SAMSUN - MERKEZ</t>
  </si>
  <si>
    <t>ZONGULDAK - EREĞLİ</t>
  </si>
  <si>
    <t>SAKARYA - MERKEZ</t>
  </si>
  <si>
    <t>ZONGULDAK - DEVREK</t>
  </si>
  <si>
    <t>KONYA - MERKEZ</t>
  </si>
  <si>
    <t>ZONGULDAK - ÇAYCUMA</t>
  </si>
  <si>
    <t>KOCAELİ - MERKEZ</t>
  </si>
  <si>
    <t>ZONGULDAK - ALAPLI</t>
  </si>
  <si>
    <t>KAYSERİ - MERKEZ</t>
  </si>
  <si>
    <t>YOZGAT - YERKÖY</t>
  </si>
  <si>
    <t>İZMİR - MERKEZ</t>
  </si>
  <si>
    <t>YOZGAT - YENİFAKILI</t>
  </si>
  <si>
    <t>İSTANBUL - MERKEZ</t>
  </si>
  <si>
    <t>YOZGAT - ŞEFAATLİ</t>
  </si>
  <si>
    <t>MERSİN - MERKEZ</t>
  </si>
  <si>
    <t>YOZGAT - SORGUN</t>
  </si>
  <si>
    <t>GAZİANTEP - MERKEZ</t>
  </si>
  <si>
    <t>YOZGAT - SARIKAYA</t>
  </si>
  <si>
    <t>ESKİŞEHİR - MERKEZ</t>
  </si>
  <si>
    <t>YOZGAT - SARAYKENT</t>
  </si>
  <si>
    <t>ERZURUM - MERKEZ</t>
  </si>
  <si>
    <t>YOZGAT - MERKEZ</t>
  </si>
  <si>
    <t>DİYARBAKIR - MERKEZ</t>
  </si>
  <si>
    <t>YOZGAT - KADIŞEHRİ</t>
  </si>
  <si>
    <t>BURSA - MERKEZ</t>
  </si>
  <si>
    <t>YOZGAT - ÇEKEREK</t>
  </si>
  <si>
    <t>ANTALYA - MERKEZ</t>
  </si>
  <si>
    <t>YOZGAT - ÇAYIRALAN</t>
  </si>
  <si>
    <t>ANKARA - MERKEZ</t>
  </si>
  <si>
    <t>YOZGAT - ÇANDIR</t>
  </si>
  <si>
    <t>ADANA - MERKEZ</t>
  </si>
  <si>
    <t>YOZGAT - BOĞAZLIYAN</t>
  </si>
  <si>
    <t>DÜZCE - ÇİLİMLİ</t>
  </si>
  <si>
    <t>YOZGAT - AYDINCIK</t>
  </si>
  <si>
    <t>DÜZCE - YIĞILCA</t>
  </si>
  <si>
    <t>YOZGAT - AKDAĞMADENİ</t>
  </si>
  <si>
    <t>DÜZCE - MERKEZ</t>
  </si>
  <si>
    <t>YALOVA - TERMAL</t>
  </si>
  <si>
    <t>DÜZCE - KAYNAŞLI</t>
  </si>
  <si>
    <t>YALOVA - MERKEZ</t>
  </si>
  <si>
    <t>DÜZCE - GÜMÜŞOVA</t>
  </si>
  <si>
    <t>YALOVA - ÇİFTLİKKÖY</t>
  </si>
  <si>
    <t>DÜZCE - GÖLYAKA</t>
  </si>
  <si>
    <t>YALOVA - ÇINARCIK</t>
  </si>
  <si>
    <t>DÜZCE - CUMAYERİ</t>
  </si>
  <si>
    <t>YALOVA - ARMUTLU</t>
  </si>
  <si>
    <t>DÜZCE - AKÇAKOCA</t>
  </si>
  <si>
    <t>YALOVA - ALTINOVA</t>
  </si>
  <si>
    <t>OSMANİYE - TOPRAKKALE</t>
  </si>
  <si>
    <t>VAN - SARAY</t>
  </si>
  <si>
    <t>OSMANİYE - SUMBAS</t>
  </si>
  <si>
    <t>VAN - ÖZALP</t>
  </si>
  <si>
    <t>OSMANİYE - MERKEZ</t>
  </si>
  <si>
    <t>VAN - MURADİYE</t>
  </si>
  <si>
    <t>OSMANİYE - KADİRLİ</t>
  </si>
  <si>
    <t>VAN - MERKEZ</t>
  </si>
  <si>
    <t>OSMANİYE - HASANBEYLİ</t>
  </si>
  <si>
    <t>VAN - GÜRPINAR</t>
  </si>
  <si>
    <t>OSMANİYE - DÜZİÇİ</t>
  </si>
  <si>
    <t>VAN - GEVAŞ</t>
  </si>
  <si>
    <t>OSMANİYE - BAHÇE</t>
  </si>
  <si>
    <t>VAN - ERCİŞ</t>
  </si>
  <si>
    <t>KİLİS - POLATELİ</t>
  </si>
  <si>
    <t>VAN - EDREMİT</t>
  </si>
  <si>
    <t>KİLİS - MUSABEYLİ</t>
  </si>
  <si>
    <t>VAN - ÇATAK</t>
  </si>
  <si>
    <t>KİLİS - MERKEZ</t>
  </si>
  <si>
    <t>VAN - ÇALDIRAN</t>
  </si>
  <si>
    <t>KİLİS - ELBEYLİ</t>
  </si>
  <si>
    <t>VAN - BAŞKALE</t>
  </si>
  <si>
    <t>KARABÜK - YENİCE</t>
  </si>
  <si>
    <t>VAN - BAHÇESARAY</t>
  </si>
  <si>
    <t>KARABÜK - SAFRANBOLU</t>
  </si>
  <si>
    <t>UŞAK - ULUBEY</t>
  </si>
  <si>
    <t>KARABÜK - OVACIK</t>
  </si>
  <si>
    <t>UŞAK - SİVASLI</t>
  </si>
  <si>
    <t>KARABÜK - MERKEZ</t>
  </si>
  <si>
    <t>UŞAK - MERKEZ</t>
  </si>
  <si>
    <t>KARABÜK - ESKİPAZAR</t>
  </si>
  <si>
    <t>UŞAK - KARAHALLI</t>
  </si>
  <si>
    <t>KARABÜK - EFLANİ</t>
  </si>
  <si>
    <t>UŞAK - EŞME</t>
  </si>
  <si>
    <t>UŞAK - BANAZ</t>
  </si>
  <si>
    <t>TUNCELİ - PÜLÜMÜR</t>
  </si>
  <si>
    <t>TUNCELİ - PERTEK</t>
  </si>
  <si>
    <t>TUNCELİ - OVACIK</t>
  </si>
  <si>
    <t>TUNCELİ - NAZIMİYE</t>
  </si>
  <si>
    <t>TUNCELİ - MERKEZ</t>
  </si>
  <si>
    <t>IĞDIR - TUZLUCA</t>
  </si>
  <si>
    <t>TUNCELİ - MAZGİRT</t>
  </si>
  <si>
    <t>IĞDIR - MERKEZ</t>
  </si>
  <si>
    <t>TUNCELİ - HOZAT</t>
  </si>
  <si>
    <t>IĞDIR - KARAKOYUNLU</t>
  </si>
  <si>
    <t>TUNCELİ - ÇEMİŞGEZEK</t>
  </si>
  <si>
    <t>IĞDIR - ARALIK</t>
  </si>
  <si>
    <t>TRABZON - YOMRA</t>
  </si>
  <si>
    <t>ARDAHAN - ÇILDIR</t>
  </si>
  <si>
    <t>TRABZON - VAKFIKEBİR</t>
  </si>
  <si>
    <t>ARDAHAN - POSOF</t>
  </si>
  <si>
    <t>TRABZON - TONYA</t>
  </si>
  <si>
    <t>ARDAHAN - MERKEZ</t>
  </si>
  <si>
    <t>TRABZON - ŞALPAZARI</t>
  </si>
  <si>
    <t>ARDAHAN - HANAK</t>
  </si>
  <si>
    <t>TRABZON - SÜRMENE</t>
  </si>
  <si>
    <t>ARDAHAN - GÖLE</t>
  </si>
  <si>
    <t>TRABZON - OF</t>
  </si>
  <si>
    <t>ARDAHAN - DAMAL</t>
  </si>
  <si>
    <t>TRABZON - MERKEZ</t>
  </si>
  <si>
    <t>BARTIN - ULUS</t>
  </si>
  <si>
    <t>TRABZON - MAÇKA</t>
  </si>
  <si>
    <t>BARTIN - MERKEZ</t>
  </si>
  <si>
    <t>TRABZON - KÖPRÜBAŞI</t>
  </si>
  <si>
    <t>BARTIN - KURUCAŞİLE</t>
  </si>
  <si>
    <t>TRABZON - HAYRAT</t>
  </si>
  <si>
    <t>BARTIN - AMASRA</t>
  </si>
  <si>
    <t>TRABZON - DÜZKÖY</t>
  </si>
  <si>
    <t>ŞIRNAK - İDİL</t>
  </si>
  <si>
    <t>TRABZON - DERNEKPAZARI</t>
  </si>
  <si>
    <t>ŞIRNAK - ULUDERE</t>
  </si>
  <si>
    <t>TRABZON - ÇAYKARA</t>
  </si>
  <si>
    <t>ŞIRNAK - SİLOPİ</t>
  </si>
  <si>
    <t>TRABZON - ÇARŞIBAŞI</t>
  </si>
  <si>
    <t>ŞIRNAK - MERKEZ</t>
  </si>
  <si>
    <t>TRABZON - BEŞİKDÜZÜ</t>
  </si>
  <si>
    <t>ŞIRNAK - GÜÇLÜKONAK</t>
  </si>
  <si>
    <t>TRABZON - ARSİN</t>
  </si>
  <si>
    <t>ŞIRNAK - CİZRE</t>
  </si>
  <si>
    <t>TRABZON - ARAKLI</t>
  </si>
  <si>
    <t>ŞIRNAK - BEYTÜŞŞEBAP</t>
  </si>
  <si>
    <t>TRABZON - AKÇAABAT</t>
  </si>
  <si>
    <t>BATMAN - SASON</t>
  </si>
  <si>
    <t>TOKAT - ZİLE</t>
  </si>
  <si>
    <t>BATMAN - MERKEZ</t>
  </si>
  <si>
    <t>TOKAT - YEŞİLYURT</t>
  </si>
  <si>
    <t>BATMAN - KOZLUK</t>
  </si>
  <si>
    <t>TOKAT - TURHAL</t>
  </si>
  <si>
    <t>BATMAN - HASANKEYF</t>
  </si>
  <si>
    <t>TOKAT - SULUSARAY</t>
  </si>
  <si>
    <t>BATMAN - GERCÜŞ</t>
  </si>
  <si>
    <t>TOKAT - REŞADİYE</t>
  </si>
  <si>
    <t>BATMAN - BEŞİRİ</t>
  </si>
  <si>
    <t>TOKAT - PAZAR</t>
  </si>
  <si>
    <t>KIRIKKALE - ÇELEBİ</t>
  </si>
  <si>
    <t>TOKAT - NİKSAR</t>
  </si>
  <si>
    <t>KIRIKKALE - YAHŞİHAN</t>
  </si>
  <si>
    <t>TOKAT - MERKEZ</t>
  </si>
  <si>
    <t>KIRIKKALE - SULAKYURT</t>
  </si>
  <si>
    <t>TOKAT - ERBAA</t>
  </si>
  <si>
    <t>KIRIKKALE - MERKEZ</t>
  </si>
  <si>
    <t>TOKAT - BAŞÇİFTLİK</t>
  </si>
  <si>
    <t>KIRIKKALE - KESKİN</t>
  </si>
  <si>
    <t>TOKAT - ARTOVA</t>
  </si>
  <si>
    <t>KIRIKKALE - KARAKEÇİLİ</t>
  </si>
  <si>
    <t>TOKAT - ALMUS</t>
  </si>
  <si>
    <t>KIRIKKALE - DELİCE</t>
  </si>
  <si>
    <t>TEKİRDAĞ - ŞARKÖY</t>
  </si>
  <si>
    <t>KIRIKKALE - BALIŞEYH</t>
  </si>
  <si>
    <t>TEKİRDAĞ - SARAY</t>
  </si>
  <si>
    <t>KIRIKKALE - BAHŞİLİ</t>
  </si>
  <si>
    <t>TEKİRDAĞ - MURATLI</t>
  </si>
  <si>
    <t>KARAMAN - SARIVELİLER</t>
  </si>
  <si>
    <t>TEKİRDAĞ - MERKEZ</t>
  </si>
  <si>
    <t>KARAMAN - MERKEZ</t>
  </si>
  <si>
    <t>TEKİRDAĞ - MARMARAEREĞLİSİ</t>
  </si>
  <si>
    <t>KARAMAN - KAZIMKARABEKİR</t>
  </si>
  <si>
    <t>TEKİRDAĞ - MALKARA</t>
  </si>
  <si>
    <t>KARAMAN - ERMENEK</t>
  </si>
  <si>
    <t>TEKİRDAĞ - HAYRABOLU</t>
  </si>
  <si>
    <t>KARAMAN - BAŞYAYLA</t>
  </si>
  <si>
    <t>TEKİRDAĞ - ÇORLU</t>
  </si>
  <si>
    <t>KARAMAN - AYRANCI</t>
  </si>
  <si>
    <t>TEKİRDAĞ - ÇERKEZKÖY</t>
  </si>
  <si>
    <t>BAYBURT - MERKEZ</t>
  </si>
  <si>
    <t>BAYBURT - DEMİRÖZÜ</t>
  </si>
  <si>
    <t>BAYBURT - AYDINTEPE</t>
  </si>
  <si>
    <t>AKSARAY - SARIYAHŞİ</t>
  </si>
  <si>
    <t>AKSARAY - ORTAKÖY</t>
  </si>
  <si>
    <t>AKSARAY - MERKEZ</t>
  </si>
  <si>
    <t>AKSARAY - GÜZELYURT</t>
  </si>
  <si>
    <t>AKSARAY - GÜLAĞAÇ</t>
  </si>
  <si>
    <t>ŞANLIURFA - VİRANŞEHİR</t>
  </si>
  <si>
    <t>AKSARAY - ESKİL</t>
  </si>
  <si>
    <t>ŞANLIURFA - SURUÇ</t>
  </si>
  <si>
    <t>AKSARAY - AĞAÇÖREN</t>
  </si>
  <si>
    <t>ŞANLIURFA - SİVEREK</t>
  </si>
  <si>
    <t>ŞANLIURFA - MERKEZ</t>
  </si>
  <si>
    <t>ŞANLIURFA - HİLVAN</t>
  </si>
  <si>
    <t>ŞANLIURFA - HARRAN</t>
  </si>
  <si>
    <t>ŞANLIURFA - HALFETİ</t>
  </si>
  <si>
    <t>ŞANLIURFA - CEYLANPINAR</t>
  </si>
  <si>
    <t>ŞANLIURFA - BOZOVA</t>
  </si>
  <si>
    <t>ŞANLIURFA - BİRECİK</t>
  </si>
  <si>
    <t>ŞANLIURFA - AKÇAKALE</t>
  </si>
  <si>
    <t>SİVAS - ZARA</t>
  </si>
  <si>
    <t>SİVAS - YILDIZELİ</t>
  </si>
  <si>
    <t>SİVAS - ULAŞ</t>
  </si>
  <si>
    <t>SİVAS - ŞARKIŞLA</t>
  </si>
  <si>
    <t>SİVAS - SUŞEHRİ</t>
  </si>
  <si>
    <t>SİVAS - MERKEZ</t>
  </si>
  <si>
    <t>SİVAS - KOYULHİSAR</t>
  </si>
  <si>
    <t>SİVAS - KANGAL</t>
  </si>
  <si>
    <t>SİVAS - İMRANLI</t>
  </si>
  <si>
    <t>SİVAS - HAFİK</t>
  </si>
  <si>
    <t>SİVAS - GÜRÜN</t>
  </si>
  <si>
    <t>SİVAS - GÖLOVA</t>
  </si>
  <si>
    <t>SİVAS - GEMEREK</t>
  </si>
  <si>
    <t>SİVAS - DOĞANŞAR</t>
  </si>
  <si>
    <t>SİVAS - DİVRİĞİ</t>
  </si>
  <si>
    <t>SİVAS - ALTINYAYLA</t>
  </si>
  <si>
    <t>SİVAS - AKINCILAR</t>
  </si>
  <si>
    <t>SİNOP - TÜRKELİ</t>
  </si>
  <si>
    <t>SİNOP - SARAYDÜZÜ</t>
  </si>
  <si>
    <t>SİNOP - MERKEZ</t>
  </si>
  <si>
    <t>SİNOP - GERZE</t>
  </si>
  <si>
    <t>SİNOP - ERFELEK</t>
  </si>
  <si>
    <t>SİNOP - DURAĞAN</t>
  </si>
  <si>
    <t>SİNOP - DİKMEN</t>
  </si>
  <si>
    <t>SİNOP - BOYABAT</t>
  </si>
  <si>
    <t>SİNOP - AYANCIK</t>
  </si>
  <si>
    <t>SİİRT - ŞİRVAN</t>
  </si>
  <si>
    <t>SİİRT - PERVARİ</t>
  </si>
  <si>
    <t>SİİRT - MERKEZ</t>
  </si>
  <si>
    <t>SİİRT - KURTALAN</t>
  </si>
  <si>
    <t>SİİRT - ERUH</t>
  </si>
  <si>
    <t>SİİRT - BAYKAN</t>
  </si>
  <si>
    <t>SİİRT - AYDINLAR</t>
  </si>
  <si>
    <t>SAMSUN - YAKAKENT</t>
  </si>
  <si>
    <t>SAMSUN - VEZİRKÖPRÜ</t>
  </si>
  <si>
    <t>SAMSUN - TERME</t>
  </si>
  <si>
    <t>SAMSUN - TEKKEKÖY</t>
  </si>
  <si>
    <t>SAMSUN - SALIPAZARI</t>
  </si>
  <si>
    <t>SAMSUN - ONDOKUZMAYIS</t>
  </si>
  <si>
    <t>SAMSUN - LADİK</t>
  </si>
  <si>
    <t>SAMSUN - KAVAK</t>
  </si>
  <si>
    <t>SAMSUN - İLKADIM</t>
  </si>
  <si>
    <t>SAMSUN - HAVZA</t>
  </si>
  <si>
    <t>SAMSUN - ÇARŞAMBA</t>
  </si>
  <si>
    <t>SAMSUN - CANİK</t>
  </si>
  <si>
    <t>SAMSUN - BAFRA</t>
  </si>
  <si>
    <t>SAMSUN - AYVACIK</t>
  </si>
  <si>
    <t>SAMSUN - ATAKUM</t>
  </si>
  <si>
    <t>SAMSUN - ASARCIK</t>
  </si>
  <si>
    <t>SAMSUN - ALAÇAM</t>
  </si>
  <si>
    <t>SAKARYA - TARAKLI</t>
  </si>
  <si>
    <t>SAKARYA - SÖĞÜTLÜ</t>
  </si>
  <si>
    <t>SAKARYA - SERDİVAN</t>
  </si>
  <si>
    <t>SAKARYA - SAPANCA</t>
  </si>
  <si>
    <t>SAKARYA - PAMUKOVA</t>
  </si>
  <si>
    <t>SAKARYA - KOCAALİ</t>
  </si>
  <si>
    <t>SAKARYA - KAYNARCA</t>
  </si>
  <si>
    <t>SAKARYA - KARASU</t>
  </si>
  <si>
    <t>SAKARYA - KARAPÜRÇEK</t>
  </si>
  <si>
    <t>SAKARYA - HENDEK</t>
  </si>
  <si>
    <t>SAKARYA - GEYVE</t>
  </si>
  <si>
    <t>SAKARYA - FERİZLİ</t>
  </si>
  <si>
    <t>SAKARYA - ERENLER</t>
  </si>
  <si>
    <t>SAKARYA - ARİFİYE</t>
  </si>
  <si>
    <t>SAKARYA - AKYAZI</t>
  </si>
  <si>
    <t>SAKARYA - ADAPAZARI</t>
  </si>
  <si>
    <t>RİZE - PAZAR</t>
  </si>
  <si>
    <t>RİZE - MERKEZ</t>
  </si>
  <si>
    <t>RİZE - KALKANDERE</t>
  </si>
  <si>
    <t>RİZE - İYİDERE</t>
  </si>
  <si>
    <t>RİZE - İKİZDERE</t>
  </si>
  <si>
    <t>RİZE - HEMŞİN</t>
  </si>
  <si>
    <t>RİZE - GÜNEYSU</t>
  </si>
  <si>
    <t>RİZE - FINDIKLI</t>
  </si>
  <si>
    <t>RİZE - DEREPAZARI</t>
  </si>
  <si>
    <t>RİZE - ÇAYELİ</t>
  </si>
  <si>
    <t>RİZE - ÇAMLIHEMŞİN</t>
  </si>
  <si>
    <t>RİZE - ARDEŞEN</t>
  </si>
  <si>
    <t>ORDU - ÜNYE</t>
  </si>
  <si>
    <t>ORDU - ULUBEY</t>
  </si>
  <si>
    <t>ORDU - PERŞEMBE</t>
  </si>
  <si>
    <t>ORDU - MESUDİYE</t>
  </si>
  <si>
    <t>ORDU - MERKEZ</t>
  </si>
  <si>
    <t>ORDU - KUMRU</t>
  </si>
  <si>
    <t>ORDU - KORGAN</t>
  </si>
  <si>
    <t>ORDU - KABATAŞ</t>
  </si>
  <si>
    <t>ORDU - KABADÜZ</t>
  </si>
  <si>
    <t>ORDU - İKİZCE</t>
  </si>
  <si>
    <t>ORDU - GÜRGENTEPE</t>
  </si>
  <si>
    <t>ORDU - GÜLYALI</t>
  </si>
  <si>
    <t>ORDU - GÖLKÖY</t>
  </si>
  <si>
    <t>ORDU - FATSA</t>
  </si>
  <si>
    <t>ORDU - ÇAYBAŞI</t>
  </si>
  <si>
    <t>ORDU - ÇATALPINAR</t>
  </si>
  <si>
    <t>ORDU - ÇAMAŞ</t>
  </si>
  <si>
    <t>ORDU - AYBASTI</t>
  </si>
  <si>
    <t>ORDU - AKKUŞ</t>
  </si>
  <si>
    <t>NİĞDE - ULUKIŞLA</t>
  </si>
  <si>
    <t>NİĞDE - MERKEZ</t>
  </si>
  <si>
    <t>NİĞDE - ÇİFTLİK</t>
  </si>
  <si>
    <t>NİĞDE - ÇAMARDI</t>
  </si>
  <si>
    <t>NİĞDE - BOR</t>
  </si>
  <si>
    <t>NİĞDE - ALTUNHİSAR</t>
  </si>
  <si>
    <t>NEVŞEHİR - ÜRGÜP</t>
  </si>
  <si>
    <t>NEVŞEHİR - MERKEZ</t>
  </si>
  <si>
    <t>NEVŞEHİR - KOZAKLI</t>
  </si>
  <si>
    <t>NEVŞEHİR - HACIBEKTAŞ</t>
  </si>
  <si>
    <t>NEVŞEHİR - GÜLŞEHİR</t>
  </si>
  <si>
    <t>NEVŞEHİR - DERİNKUYU</t>
  </si>
  <si>
    <t>NEVŞEHİR - AVANOS</t>
  </si>
  <si>
    <t>NEVŞEHİR - ACIGÖL</t>
  </si>
  <si>
    <t>SİİRT - TİLLO</t>
  </si>
  <si>
    <t>MUŞ - VARTO</t>
  </si>
  <si>
    <t>MUŞ - MERKEZ</t>
  </si>
  <si>
    <t>MUŞ - MALAZGİRT</t>
  </si>
  <si>
    <t>MUŞ - KORKUT</t>
  </si>
  <si>
    <t>MUŞ - HASKÖY</t>
  </si>
  <si>
    <t>MUŞ - BULANIK</t>
  </si>
  <si>
    <t>MUĞLA - YATAĞAN</t>
  </si>
  <si>
    <t>MUĞLA - ULA</t>
  </si>
  <si>
    <t>SAMSUN - 19 MAYIS</t>
  </si>
  <si>
    <t>MUĞLA - ORTACA</t>
  </si>
  <si>
    <t>MUĞLA - MİLAS</t>
  </si>
  <si>
    <t>MUĞLA - MERKEZ</t>
  </si>
  <si>
    <t>MUĞLA - MARMARİS</t>
  </si>
  <si>
    <t>MUĞLA - KÖYCEĞİZ</t>
  </si>
  <si>
    <t>MUĞLA - KAVAKLIDERE</t>
  </si>
  <si>
    <t>MUĞLA - FETHİYE</t>
  </si>
  <si>
    <t>MUĞLA - DATÇA</t>
  </si>
  <si>
    <t>MUĞLA - DALAMAN</t>
  </si>
  <si>
    <t>MUĞLA - BODRUM</t>
  </si>
  <si>
    <t>MERSİN - YENİŞEHİR</t>
  </si>
  <si>
    <t>MERSİN - TOROSLAR</t>
  </si>
  <si>
    <t>MERSİN - TARSUS</t>
  </si>
  <si>
    <t>MERSİN - SİLİFKE</t>
  </si>
  <si>
    <t>MERSİN - MUT</t>
  </si>
  <si>
    <t>MERSİN - MEZİTLİ</t>
  </si>
  <si>
    <t>MERSİN - GÜLNAR</t>
  </si>
  <si>
    <t>MERSİN - ERDEMLİ</t>
  </si>
  <si>
    <t>MERSİN - ÇAMLIYAYLA</t>
  </si>
  <si>
    <t>MERSİN - BOZYAZI</t>
  </si>
  <si>
    <t>MERSİN - AYDINCIK</t>
  </si>
  <si>
    <t>MERSİN - ANAMUR</t>
  </si>
  <si>
    <t>MERSİN - AKDENİZ</t>
  </si>
  <si>
    <t>MARDİN - YEŞİLLİ</t>
  </si>
  <si>
    <t>MARDİN - SAVUR</t>
  </si>
  <si>
    <t>MARDİN - ÖMERLİ</t>
  </si>
  <si>
    <t>MARDİN - NUSAYBİN</t>
  </si>
  <si>
    <t>MARDİN - MİDYAT</t>
  </si>
  <si>
    <t>MARDİN - MERKEZ</t>
  </si>
  <si>
    <t>MARDİN - MAZIDAĞI</t>
  </si>
  <si>
    <t>MARDİN - KIZILTEPE</t>
  </si>
  <si>
    <t>MARDİN - DERİK</t>
  </si>
  <si>
    <t>MARDİN - DARGEÇİT</t>
  </si>
  <si>
    <t>MANİSA - TURGUTLU</t>
  </si>
  <si>
    <t>MANİSA - SOMA</t>
  </si>
  <si>
    <t>MANİSA - SELENDİ</t>
  </si>
  <si>
    <t>MANİSA - SARUHANLI</t>
  </si>
  <si>
    <t>MANİSA - SARIGÖL</t>
  </si>
  <si>
    <t>MANİSA - SALİHLİ</t>
  </si>
  <si>
    <t>MANİSA - MERKEZ</t>
  </si>
  <si>
    <t>MANİSA - KULA</t>
  </si>
  <si>
    <t>MANİSA - KÖPRÜBAŞI</t>
  </si>
  <si>
    <t>MANİSA - KIRKAĞAÇ</t>
  </si>
  <si>
    <t>MANİSA - GÖRDES</t>
  </si>
  <si>
    <t>MANİSA - GÖLMARMARA</t>
  </si>
  <si>
    <t>MANİSA - DEMİRCİ</t>
  </si>
  <si>
    <t>MANİSA - ALAŞEHİR</t>
  </si>
  <si>
    <t>MANİSA - AKHİSAR</t>
  </si>
  <si>
    <t>MANİSA - AHMETLİ</t>
  </si>
  <si>
    <t>MALATYA - YEŞİLYURT</t>
  </si>
  <si>
    <t>MALATYA - YAZIHAN</t>
  </si>
  <si>
    <t>MALATYA - PÜTÜRGE</t>
  </si>
  <si>
    <t>MALATYA - MERKEZ</t>
  </si>
  <si>
    <t>MALATYA - KULUNCAK</t>
  </si>
  <si>
    <t>MALATYA - KALE</t>
  </si>
  <si>
    <t>MALATYA - HEKİMHAN</t>
  </si>
  <si>
    <t>MALATYA - DOĞANYOL</t>
  </si>
  <si>
    <t>MALATYA - DOĞANŞEHİR</t>
  </si>
  <si>
    <t>MALATYA - DARENDE</t>
  </si>
  <si>
    <t>MALATYA - BATTALGAZİ</t>
  </si>
  <si>
    <t>MALATYA - ARGUVAN</t>
  </si>
  <si>
    <t>MALATYA - ARAPGİR</t>
  </si>
  <si>
    <t>MALATYA - AKÇADAĞ</t>
  </si>
  <si>
    <t>KÜTAHYA - TAVŞANLI</t>
  </si>
  <si>
    <t>KÜTAHYA - ŞAPHANE</t>
  </si>
  <si>
    <t>KÜTAHYA - SİMAV</t>
  </si>
  <si>
    <t>KÜTAHYA - PAZARLAR</t>
  </si>
  <si>
    <t>KÜTAHYA - MERKEZ</t>
  </si>
  <si>
    <t>KÜTAHYA - HİSARCIK</t>
  </si>
  <si>
    <t>KÜTAHYA - GEDİZ</t>
  </si>
  <si>
    <t>KÜTAHYA - EMET</t>
  </si>
  <si>
    <t>KÜTAHYA - DUMLUPINAR</t>
  </si>
  <si>
    <t>KÜTAHYA - DOMANİÇ</t>
  </si>
  <si>
    <t>KÜTAHYA - ÇAVDARHİSAR</t>
  </si>
  <si>
    <t>KÜTAHYA - ASLANAPA</t>
  </si>
  <si>
    <t>KÜTAHYA - ALTINTAŞ</t>
  </si>
  <si>
    <t>KONYA - YUNAK</t>
  </si>
  <si>
    <t>KONYA - YALIHÜYÜK</t>
  </si>
  <si>
    <t>KONYA - TUZLUKÇU</t>
  </si>
  <si>
    <t>KONYA - TAŞKENT</t>
  </si>
  <si>
    <t>KONYA - SEYDİŞEHİR</t>
  </si>
  <si>
    <t>KONYA - SELÇUKLU</t>
  </si>
  <si>
    <t>KONYA - SARAYÖNÜ</t>
  </si>
  <si>
    <t>KONYA - MERAM</t>
  </si>
  <si>
    <t>KONYA - KULU</t>
  </si>
  <si>
    <t>KONYA - KARATAY</t>
  </si>
  <si>
    <t>KONYA - KARAPINAR</t>
  </si>
  <si>
    <t>KONYA - KADINHANI</t>
  </si>
  <si>
    <t>KONYA - ILGIN</t>
  </si>
  <si>
    <t>KONYA - HÜYÜK</t>
  </si>
  <si>
    <t>KONYA - HALKAPINAR</t>
  </si>
  <si>
    <t>KONYA - HADİM</t>
  </si>
  <si>
    <t>KONYA - GÜNEYSINIR</t>
  </si>
  <si>
    <t>KONYA - EREĞLİ</t>
  </si>
  <si>
    <t>KONYA - EMİRGAZİ</t>
  </si>
  <si>
    <t>KONYA - DOĞANHİSAR</t>
  </si>
  <si>
    <t>KONYA - DEREBUCAK</t>
  </si>
  <si>
    <t>KAHRAMANMARAŞ - ÇAĞLAYANCERİT</t>
  </si>
  <si>
    <t>KONYA - DERBENT</t>
  </si>
  <si>
    <t>KAHRAMANMARAŞ - TÜRKOĞLU</t>
  </si>
  <si>
    <t>KONYA - ÇUMRA</t>
  </si>
  <si>
    <t>KAHRAMANMARAŞ - PAZARCIK</t>
  </si>
  <si>
    <t>KONYA - ÇELTİK</t>
  </si>
  <si>
    <t>KAHRAMANMARAŞ - NURHAK</t>
  </si>
  <si>
    <t>KONYA - CİHANBEYLİ</t>
  </si>
  <si>
    <t>KAHRAMANMARAŞ - MERKEZ</t>
  </si>
  <si>
    <t>KONYA - BOZKIR</t>
  </si>
  <si>
    <t>KAHRAMANMARAŞ - GÖKSUN</t>
  </si>
  <si>
    <t>KONYA - BEYŞEHİR</t>
  </si>
  <si>
    <t>KAHRAMANMARAŞ - ELBİSTAN</t>
  </si>
  <si>
    <t>KONYA - ALTINEKİN</t>
  </si>
  <si>
    <t>KAHRAMANMARAŞ - EKİNÖZÜ</t>
  </si>
  <si>
    <t>KONYA - AKŞEHİR</t>
  </si>
  <si>
    <t>KAHRAMANMARAŞ - ANDIRIN</t>
  </si>
  <si>
    <t>KONYA - AKÖREN</t>
  </si>
  <si>
    <t>KAHRAMANMARAŞ - AFŞİN</t>
  </si>
  <si>
    <t>KONYA - AHIRLI</t>
  </si>
  <si>
    <t>KOCAELİ - KÖRFEZ</t>
  </si>
  <si>
    <t>KOCAELİ - KARTEPE</t>
  </si>
  <si>
    <t>KOCAELİ - KARAMÜRSEL</t>
  </si>
  <si>
    <t>KOCAELİ - KANDIRA</t>
  </si>
  <si>
    <t>KOCAELİ - İZMİT</t>
  </si>
  <si>
    <t>KOCAELİ - GÖLCÜK</t>
  </si>
  <si>
    <t>KOCAELİ - GEBZE</t>
  </si>
  <si>
    <t>KOCAELİ - DİLOVASI</t>
  </si>
  <si>
    <t>KOCAELİ - DERİNCE</t>
  </si>
  <si>
    <t>KOCAELİ - DARICA</t>
  </si>
  <si>
    <t>KOCAELİ - ÇAYIROVA</t>
  </si>
  <si>
    <t>KOCAELİ - BAŞİSKELE</t>
  </si>
  <si>
    <t>KIRŞEHİR - MUCUR</t>
  </si>
  <si>
    <t>KIRŞEHİR - MERKEZ</t>
  </si>
  <si>
    <t>KIRŞEHİR - KAMAN</t>
  </si>
  <si>
    <t>KIRŞEHİR - ÇİÇEKDAĞI</t>
  </si>
  <si>
    <t>KIRŞEHİR - BOZTEPE</t>
  </si>
  <si>
    <t>KIRŞEHİR - AKPINAR</t>
  </si>
  <si>
    <t>KIRŞEHİR - AKÇAKENT</t>
  </si>
  <si>
    <t>KIRKLARELİ - VİZE</t>
  </si>
  <si>
    <t>KIRKLARELİ - PINARHİSAR</t>
  </si>
  <si>
    <t>KIRKLARELİ - PEHLİVANKÖY</t>
  </si>
  <si>
    <t>KIRKLARELİ - MERKEZ</t>
  </si>
  <si>
    <t>KIRKLARELİ - LÜLEBURGAZ</t>
  </si>
  <si>
    <t>KIRKLARELİ - KOFÇAZ</t>
  </si>
  <si>
    <t>KIRKLARELİ - DEMİRKÖY</t>
  </si>
  <si>
    <t>KIRKLARELİ - BABAESKİ</t>
  </si>
  <si>
    <t>KAYSERİ - YEŞİLHİSAR</t>
  </si>
  <si>
    <t>KAYSERİ - YAHYALI</t>
  </si>
  <si>
    <t>KAYSERİ - TOMARZA</t>
  </si>
  <si>
    <t>KAYSERİ - TALAS</t>
  </si>
  <si>
    <t>KAYSERİ - SARIZ</t>
  </si>
  <si>
    <t>KAYSERİ - SARIOĞLAN</t>
  </si>
  <si>
    <t>KAYSERİ - PINARBAŞI</t>
  </si>
  <si>
    <t>KAYSERİ - ÖZVATAN</t>
  </si>
  <si>
    <t>KAYSERİ - MELİKGAZİ</t>
  </si>
  <si>
    <t>KAYSERİ - KOCASİNAN</t>
  </si>
  <si>
    <t>KAYSERİ - İNCESU</t>
  </si>
  <si>
    <t>KAYSERİ - HACILAR</t>
  </si>
  <si>
    <t>KAYSERİ - FELAHİYE</t>
  </si>
  <si>
    <t>KAYSERİ - DEVELİ</t>
  </si>
  <si>
    <t>KAYSERİ - BÜNYAN</t>
  </si>
  <si>
    <t>KAYSERİ - AKKIŞLA</t>
  </si>
  <si>
    <t>KASTAMONU - TOSYA</t>
  </si>
  <si>
    <t>KASTAMONU - TAŞKÖPRÜ</t>
  </si>
  <si>
    <t>KASTAMONU - ŞENPAZAR</t>
  </si>
  <si>
    <t>KASTAMONU - SEYDİLER</t>
  </si>
  <si>
    <t>KASTAMONU - PINARBAŞI</t>
  </si>
  <si>
    <t>KASTAMONU - MERKEZ</t>
  </si>
  <si>
    <t>KASTAMONU - KÜRE</t>
  </si>
  <si>
    <t>KASTAMONU - İNEBOLU</t>
  </si>
  <si>
    <t>KASTAMONU - İHSANGAZİ</t>
  </si>
  <si>
    <t>KASTAMONU - HANÖNÜ</t>
  </si>
  <si>
    <t>KASTAMONU - DOĞANYURT</t>
  </si>
  <si>
    <t>KASTAMONU - DEVREKANİ</t>
  </si>
  <si>
    <t>KASTAMONU - DADAY</t>
  </si>
  <si>
    <t>KASTAMONU - ÇATALZEYTİN</t>
  </si>
  <si>
    <t>KASTAMONU - CİDE</t>
  </si>
  <si>
    <t>KASTAMONU - BOZKURT</t>
  </si>
  <si>
    <t>KASTAMONU - AZDAVAY</t>
  </si>
  <si>
    <t>KASTAMONU - ARAÇ</t>
  </si>
  <si>
    <t>KASTAMONU - AĞLI</t>
  </si>
  <si>
    <t>KASTAMONU - ABANA</t>
  </si>
  <si>
    <t>KARS - SUSUZ</t>
  </si>
  <si>
    <t>KARS - SELİM</t>
  </si>
  <si>
    <t>KARS - SARIKAMIŞ</t>
  </si>
  <si>
    <t>KARS - MERKEZ</t>
  </si>
  <si>
    <t>KARS - KAĞIZMAN</t>
  </si>
  <si>
    <t>KARS - DİGOR</t>
  </si>
  <si>
    <t>KARS - ARPAÇAY</t>
  </si>
  <si>
    <t>KARS - AKYAKA</t>
  </si>
  <si>
    <t>KAHRAMANMARAŞ - ÇAĞLIYANCERİT</t>
  </si>
  <si>
    <t>İZMİR - URLA</t>
  </si>
  <si>
    <t>İZMİR - TORBALI</t>
  </si>
  <si>
    <t>İZMİR - TİRE</t>
  </si>
  <si>
    <t>İZMİR - SELÇUK</t>
  </si>
  <si>
    <t>İZMİR - SEFERİHİSAR</t>
  </si>
  <si>
    <t>İZMİR - ÖDEMİŞ</t>
  </si>
  <si>
    <t>İZMİR - NARLIDERE</t>
  </si>
  <si>
    <t>İZMİR - MENEMEN</t>
  </si>
  <si>
    <t>İZMİR - MENDERES</t>
  </si>
  <si>
    <t>İZMİR - KONAK</t>
  </si>
  <si>
    <t>İZMİR - KİRAZ</t>
  </si>
  <si>
    <t>İZMİR - KINIK</t>
  </si>
  <si>
    <t>İZMİR - KEMALPAŞA</t>
  </si>
  <si>
    <t>İZMİR - KARŞIYAKA</t>
  </si>
  <si>
    <t>İZMİR - KARABURUN</t>
  </si>
  <si>
    <t>İZMİR - KARABAĞLAR</t>
  </si>
  <si>
    <t>İZMİR - GÜZELBAHÇE</t>
  </si>
  <si>
    <t>İZMİR - GAZİEMİR</t>
  </si>
  <si>
    <t>İZMİR - FOÇA</t>
  </si>
  <si>
    <t>İZMİR - DİKİLİ</t>
  </si>
  <si>
    <t>İZMİR - ÇİĞLİ</t>
  </si>
  <si>
    <t>İZMİR - ÇEŞME</t>
  </si>
  <si>
    <t>İZMİR - BUCA</t>
  </si>
  <si>
    <t>İZMİR - BORNOVA</t>
  </si>
  <si>
    <t>İZMİR - BEYDAĞ</t>
  </si>
  <si>
    <t>İZMİR - BERGAMA</t>
  </si>
  <si>
    <t>İZMİR - BAYRAKLI</t>
  </si>
  <si>
    <t>İZMİR - BAYINDIR</t>
  </si>
  <si>
    <t>İZMİR - BALÇOVA</t>
  </si>
  <si>
    <t>İZMİR - ALİAĞA</t>
  </si>
  <si>
    <t>İSTANBUL - ZEYTİNBURNU</t>
  </si>
  <si>
    <t>İSTANBUL - ÜSKÜDAR</t>
  </si>
  <si>
    <t>İSTANBUL - ÜMRANİYE</t>
  </si>
  <si>
    <t>İSTANBUL - TUZLA</t>
  </si>
  <si>
    <t>İSTANBUL - ŞİŞLİ</t>
  </si>
  <si>
    <t>İSTANBUL - ŞİLE</t>
  </si>
  <si>
    <t>İSTANBUL - SULTANGAZİ</t>
  </si>
  <si>
    <t>İSTANBUL - SULTANBEYLİ</t>
  </si>
  <si>
    <t>İSTANBUL - SİLİVRİ</t>
  </si>
  <si>
    <t>İSTANBUL - SARIYER</t>
  </si>
  <si>
    <t>İSTANBUL - SANCAKTEPE</t>
  </si>
  <si>
    <t>İSTANBUL - PENDİK</t>
  </si>
  <si>
    <t>İSTANBUL - MALTEPE</t>
  </si>
  <si>
    <t>İSTANBUL - KÜÇÜKÇEKMECE</t>
  </si>
  <si>
    <t>İSTANBUL - KARTAL</t>
  </si>
  <si>
    <t>İSTANBUL - KAĞITHANE</t>
  </si>
  <si>
    <t>İSTANBUL - KADIKÖY</t>
  </si>
  <si>
    <t>İSTANBUL - GÜNGÖREN</t>
  </si>
  <si>
    <t>İSTANBUL - GAZİOSMANPAŞA</t>
  </si>
  <si>
    <t>İSTANBUL - FATİH</t>
  </si>
  <si>
    <t>İSTANBUL - EYÜP</t>
  </si>
  <si>
    <t>İSTANBUL - ESENYURT</t>
  </si>
  <si>
    <t>İSTANBUL - ESENLER</t>
  </si>
  <si>
    <t>İSTANBUL - ÇEKMEKÖY</t>
  </si>
  <si>
    <t>İSTANBUL - ÇATALCA</t>
  </si>
  <si>
    <t>İSTANBUL - BÜYÜKÇEKMECE</t>
  </si>
  <si>
    <t>İSTANBUL - BEYOĞLU</t>
  </si>
  <si>
    <t>İSTANBUL - BEYLİKDÜZÜ</t>
  </si>
  <si>
    <t>İSTANBUL - BEYKOZ</t>
  </si>
  <si>
    <t>İSTANBUL - BEŞİKTAŞ</t>
  </si>
  <si>
    <t>İSTANBUL - BAYRAMPAŞA</t>
  </si>
  <si>
    <t>İSTANBUL - BAŞAKŞEHİR</t>
  </si>
  <si>
    <t>İSTANBUL - BAKIRKÖY</t>
  </si>
  <si>
    <t>İSTANBUL - BAHÇELİEVLER</t>
  </si>
  <si>
    <t>İSTANBUL - BAĞCILAR</t>
  </si>
  <si>
    <t>İSTANBUL - AVCILAR</t>
  </si>
  <si>
    <t>İSTANBUL - ATAŞEHİR</t>
  </si>
  <si>
    <t>İSTANBUL - ARNAVUTKÖY</t>
  </si>
  <si>
    <t>İSTANBUL - ADALAR</t>
  </si>
  <si>
    <t>ISPARTA - YENİŞARBADEMLİ</t>
  </si>
  <si>
    <t>ISPARTA - YALVAÇ</t>
  </si>
  <si>
    <t>ISPARTA - ULUBORLU</t>
  </si>
  <si>
    <t>ISPARTA - ŞARKİKARAAĞAÇ</t>
  </si>
  <si>
    <t>ISPARTA - SÜTÇÜLER</t>
  </si>
  <si>
    <t>ISPARTA - SENİRKENT</t>
  </si>
  <si>
    <t>ISPARTA - MERKEZ</t>
  </si>
  <si>
    <t>ISPARTA - KEÇİBORLU</t>
  </si>
  <si>
    <t>ISPARTA - GÖNEN</t>
  </si>
  <si>
    <t>ISPARTA - GELENDOST</t>
  </si>
  <si>
    <t>ISPARTA - EĞİRDİR</t>
  </si>
  <si>
    <t>ISPARTA - ATABEY</t>
  </si>
  <si>
    <t>ISPARTA - AKSU</t>
  </si>
  <si>
    <t>HATAY - YAYLADAĞI</t>
  </si>
  <si>
    <t>HATAY - SAMANDAĞ</t>
  </si>
  <si>
    <t>HATAY - REYHANLI</t>
  </si>
  <si>
    <t>HATAY - MERKEZ</t>
  </si>
  <si>
    <t>HATAY - KUMLU</t>
  </si>
  <si>
    <t>HATAY - KIRIKHAN</t>
  </si>
  <si>
    <t>HATAY - İSKENDERUN</t>
  </si>
  <si>
    <t>HATAY - HASSA</t>
  </si>
  <si>
    <t>HATAY - ERZİN</t>
  </si>
  <si>
    <t>HATAY - DÖRTYOL</t>
  </si>
  <si>
    <t>HATAY - BELEN</t>
  </si>
  <si>
    <t>HATAY - ALTINÖZÜ</t>
  </si>
  <si>
    <t>HAKKARİ - YÜKSEKOVA</t>
  </si>
  <si>
    <t>HAKKARİ - ŞEMDİNLİ</t>
  </si>
  <si>
    <t>HAKKARİ - MERKEZ</t>
  </si>
  <si>
    <t>HAKKARİ - ÇUKURCA</t>
  </si>
  <si>
    <t>GÜMÜŞHANE - TORUL</t>
  </si>
  <si>
    <t>GÜMÜŞHANE - ŞİRAN</t>
  </si>
  <si>
    <t>GÜMÜŞHANE - MERKEZ</t>
  </si>
  <si>
    <t>GÜMÜŞHANE - KÜRTÜN</t>
  </si>
  <si>
    <t>GÜMÜŞHANE - KÖSE</t>
  </si>
  <si>
    <t>GÜMÜŞHANE - KELKİT</t>
  </si>
  <si>
    <t>GİRESUN - YAĞLIDERE</t>
  </si>
  <si>
    <t>GİRESUN - TİREBOLU</t>
  </si>
  <si>
    <t>GİRESUN - ŞEBİNKARAHİSAR</t>
  </si>
  <si>
    <t>GİRESUN - PİRAZİZ</t>
  </si>
  <si>
    <t>GİRESUN - MERKEZ</t>
  </si>
  <si>
    <t>GİRESUN - KEŞAP</t>
  </si>
  <si>
    <t>GİRESUN - GÜCE</t>
  </si>
  <si>
    <t>GİRESUN - GÖRELE</t>
  </si>
  <si>
    <t>GİRESUN - EYNESİL</t>
  </si>
  <si>
    <t>GİRESUN - ESPİYE</t>
  </si>
  <si>
    <t>GİRESUN - DOĞANKENT</t>
  </si>
  <si>
    <t>GİRESUN - DERELİ</t>
  </si>
  <si>
    <t>GİRESUN - ÇANAKÇI</t>
  </si>
  <si>
    <t>GİRESUN - ÇAMOLUK</t>
  </si>
  <si>
    <t>GİRESUN - BULANCAK</t>
  </si>
  <si>
    <t>GİRESUN - ALUCRA</t>
  </si>
  <si>
    <t>GAZİANTEP - YAVUZELİ</t>
  </si>
  <si>
    <t>GAZİANTEP - ŞEHİTKAMİL</t>
  </si>
  <si>
    <t>GAZİANTEP - ŞAHİNBEY</t>
  </si>
  <si>
    <t>GAZİANTEP - OĞUZELİ</t>
  </si>
  <si>
    <t>GAZİANTEP - NURDAĞI</t>
  </si>
  <si>
    <t>GAZİANTEP - NİZİP</t>
  </si>
  <si>
    <t>GAZİANTEP - KARKAMIŞ</t>
  </si>
  <si>
    <t>GAZİANTEP - İSLAHİYE</t>
  </si>
  <si>
    <t>GAZİANTEP - ARABAN</t>
  </si>
  <si>
    <t>ESKİŞEHİR - TEPEBAŞI</t>
  </si>
  <si>
    <t>ESKİŞEHİR - SİVRİHİSAR</t>
  </si>
  <si>
    <t>ESKİŞEHİR - SEYİTGAZİ</t>
  </si>
  <si>
    <t>ESKİŞEHİR - SARICAKAYA</t>
  </si>
  <si>
    <t>ESKİŞEHİR - ODUNPAZARI</t>
  </si>
  <si>
    <t>ESKİŞEHİR - MİHALIÇÇIK</t>
  </si>
  <si>
    <t>ESKİŞEHİR - MİHALGAZİ</t>
  </si>
  <si>
    <t>ESKİŞEHİR - MAHMUDİYE</t>
  </si>
  <si>
    <t>ESKİŞEHİR - İNÖNÜ</t>
  </si>
  <si>
    <t>ESKİŞEHİR - HAN</t>
  </si>
  <si>
    <t>ESKİŞEHİR - GÜNYÜZÜ</t>
  </si>
  <si>
    <t>ESKİŞEHİR - ÇİFTELER</t>
  </si>
  <si>
    <t>ESKİŞEHİR - BEYLİKOVA</t>
  </si>
  <si>
    <t>ESKİŞEHİR - ALPU</t>
  </si>
  <si>
    <t>ERZURUM - YAKUTİYE</t>
  </si>
  <si>
    <t>ERZURUM - UZUNDERE</t>
  </si>
  <si>
    <t>ERZURUM - TORTUM</t>
  </si>
  <si>
    <t>ERZURUM - TEKMAN</t>
  </si>
  <si>
    <t>ERZURUM - ŞENKAYA</t>
  </si>
  <si>
    <t>ERZURUM - PAZARYOLU</t>
  </si>
  <si>
    <t>ERZURUM - PASİNLER</t>
  </si>
  <si>
    <t>ERZURUM - PALANDÖKEN</t>
  </si>
  <si>
    <t>ERZURUM - OLUR</t>
  </si>
  <si>
    <t>ERZURUM - OLTU</t>
  </si>
  <si>
    <t>ERZURUM - NARMAN</t>
  </si>
  <si>
    <t>ERZURUM - KÖPRÜKÖY</t>
  </si>
  <si>
    <t>ERZURUM - KARAYAZI</t>
  </si>
  <si>
    <t>ERZURUM - KARAÇOBAN</t>
  </si>
  <si>
    <t>ERZURUM - İSPİR</t>
  </si>
  <si>
    <t>ERZURUM - HORASAN</t>
  </si>
  <si>
    <t>ERZURUM - HINIS</t>
  </si>
  <si>
    <t>ERZURUM - ÇAT</t>
  </si>
  <si>
    <t>ERZURUM - AZİZİYE</t>
  </si>
  <si>
    <t>ERZURUM - AŞKALE</t>
  </si>
  <si>
    <t>ERZİNCAN - ÜZÜMLÜ</t>
  </si>
  <si>
    <t>ERZİNCAN - TERCAN</t>
  </si>
  <si>
    <t>ERZİNCAN - REFAHİYE</t>
  </si>
  <si>
    <t>ERZİNCAN - OTLUKBELİ</t>
  </si>
  <si>
    <t>ERZİNCAN - MERKEZ</t>
  </si>
  <si>
    <t>ERZİNCAN - KEMALİYE</t>
  </si>
  <si>
    <t>ERZİNCAN - KEMAH</t>
  </si>
  <si>
    <t>ERZİNCAN - İLİÇ</t>
  </si>
  <si>
    <t>ERZİNCAN - ÇAYIRLI</t>
  </si>
  <si>
    <t>ELAZIĞ - SİVRİCE</t>
  </si>
  <si>
    <t>ELAZIĞ - PALU</t>
  </si>
  <si>
    <t>ELAZIĞ - MERKEZ</t>
  </si>
  <si>
    <t>ELAZIĞ - MADEN</t>
  </si>
  <si>
    <t>ELAZIĞ - KOVANCILAR</t>
  </si>
  <si>
    <t>ELAZIĞ - KEBAN</t>
  </si>
  <si>
    <t>ELAZIĞ - KARAKOÇAN</t>
  </si>
  <si>
    <t>ELAZIĞ - BASKİL</t>
  </si>
  <si>
    <t>ELAZIĞ - ARICAK</t>
  </si>
  <si>
    <t>ELAZIĞ - ALACAKAYA</t>
  </si>
  <si>
    <t>ELAZIĞ - AĞIN</t>
  </si>
  <si>
    <t>EDİRNE - UZUNKÖPRÜ</t>
  </si>
  <si>
    <t>EDİRNE - SÜLOĞLU</t>
  </si>
  <si>
    <t>EDİRNE - MERKEZ</t>
  </si>
  <si>
    <t>EDİRNE - MERİÇ</t>
  </si>
  <si>
    <t>EDİRNE - LALAPAŞA</t>
  </si>
  <si>
    <t>EDİRNE - KEŞAN</t>
  </si>
  <si>
    <t>EDİRNE - İPSALA</t>
  </si>
  <si>
    <t>EDİRNE - HAVSA</t>
  </si>
  <si>
    <t>EDİRNE - ENEZ</t>
  </si>
  <si>
    <t>DİYARBAKIR - YENİŞEHİR</t>
  </si>
  <si>
    <t>DİYARBAKIR - SUR</t>
  </si>
  <si>
    <t>DİYARBAKIR - SİLVAN</t>
  </si>
  <si>
    <t>DİYARBAKIR - LİCE</t>
  </si>
  <si>
    <t>DİYARBAKIR - KULP</t>
  </si>
  <si>
    <t>DİYARBAKIR - KOCAKÖY</t>
  </si>
  <si>
    <t>DİYARBAKIR - KAYAPINAR</t>
  </si>
  <si>
    <t>DİYARBAKIR - HAZRO</t>
  </si>
  <si>
    <t>DİYARBAKIR - HANİ</t>
  </si>
  <si>
    <t>DİYARBAKIR - ERGANİ</t>
  </si>
  <si>
    <t>DİYARBAKIR - EĞİL</t>
  </si>
  <si>
    <t>DİYARBAKIR - DİCLE</t>
  </si>
  <si>
    <t>DİYARBAKIR - ÇÜNGÜŞ</t>
  </si>
  <si>
    <t>DİYARBAKIR - ÇINAR</t>
  </si>
  <si>
    <t>DİYARBAKIR - ÇERMİK</t>
  </si>
  <si>
    <t>DİYARBAKIR - BİSMİL</t>
  </si>
  <si>
    <t>DİYARBAKIR - BAĞLAR</t>
  </si>
  <si>
    <t>DENİZLİ - TAVAS</t>
  </si>
  <si>
    <t>DENİZLİ - SERİNHİSAR</t>
  </si>
  <si>
    <t>DENİZLİ - SARAYKÖY</t>
  </si>
  <si>
    <t>DENİZLİ - MERKEZ</t>
  </si>
  <si>
    <t>DENİZLİ - KALE</t>
  </si>
  <si>
    <t>DENİZLİ - HONAZ</t>
  </si>
  <si>
    <t>DENİZLİ - GÜNEY</t>
  </si>
  <si>
    <t>DENİZLİ - ÇİVRİL</t>
  </si>
  <si>
    <t>DENİZLİ - ÇARDAK</t>
  </si>
  <si>
    <t>DENİZLİ - ÇAMELİ</t>
  </si>
  <si>
    <t>DENİZLİ - ÇAL</t>
  </si>
  <si>
    <t>DENİZLİ - BULDAN</t>
  </si>
  <si>
    <t>DENİZLİ - BOZKURT</t>
  </si>
  <si>
    <t>DENİZLİ - BEYAĞAÇ</t>
  </si>
  <si>
    <t>DENİZLİ - BEKİLLİ</t>
  </si>
  <si>
    <t>DENİZLİ - BAKLAN</t>
  </si>
  <si>
    <t>DENİZLİ - BABADAĞ</t>
  </si>
  <si>
    <t>DENİZLİ - AKKÖY</t>
  </si>
  <si>
    <t>DENİZLİ - ACIPAYAM</t>
  </si>
  <si>
    <t>ÇORUM - UĞURLUDAĞ</t>
  </si>
  <si>
    <t>ÇORUM - SUNGURLU</t>
  </si>
  <si>
    <t>ÇORUM - OSMANCIK</t>
  </si>
  <si>
    <t>ÇORUM - ORTAKÖY</t>
  </si>
  <si>
    <t>ÇORUM - OĞUZLAR</t>
  </si>
  <si>
    <t>ÇORUM - MERKEZ</t>
  </si>
  <si>
    <t>ÇORUM - MECİTÖZÜ</t>
  </si>
  <si>
    <t>ÇORUM - LAÇİN</t>
  </si>
  <si>
    <t>ÇORUM - KARGI</t>
  </si>
  <si>
    <t>ÇORUM - İSKİLİP</t>
  </si>
  <si>
    <t>ÇORUM - DODURGA</t>
  </si>
  <si>
    <t>ÇORUM - BOĞAZKALE</t>
  </si>
  <si>
    <t>ÇORUM - BAYAT</t>
  </si>
  <si>
    <t>ÇORUM - ALACA</t>
  </si>
  <si>
    <t>ÇANKIRI - YAPRAKLI</t>
  </si>
  <si>
    <t>ÇANKIRI - ŞABANÖZÜ</t>
  </si>
  <si>
    <t>ÇANKIRI - ORTA</t>
  </si>
  <si>
    <t>ÇANKIRI - MERKEZ</t>
  </si>
  <si>
    <t>ÇANKIRI - KURŞUNLU</t>
  </si>
  <si>
    <t>ÇANKIRI - KORGUN</t>
  </si>
  <si>
    <t>ÇANKIRI - KIZILIRMAK</t>
  </si>
  <si>
    <t>ÇANKIRI - ILGAZ</t>
  </si>
  <si>
    <t>ÇANKIRI - ELDİVAN</t>
  </si>
  <si>
    <t>ÇANKIRI - ÇERKEŞ</t>
  </si>
  <si>
    <t>ÇANKIRI - BAYRAMÖREN</t>
  </si>
  <si>
    <t>ÇANKIRI - ATKARACALAR</t>
  </si>
  <si>
    <t>ÇANAKKALE - YENİCE</t>
  </si>
  <si>
    <t>ÇANAKKALE - MERKEZ</t>
  </si>
  <si>
    <t>ÇANAKKALE - LAPSEKİ</t>
  </si>
  <si>
    <t>ÇANAKKALE - GÖKÇEADA</t>
  </si>
  <si>
    <t>DENİZLİ - PAMUKKALE</t>
  </si>
  <si>
    <t>ÇANAKKALE - GELİBOLU</t>
  </si>
  <si>
    <t>ÇANAKKALE - EZİNE</t>
  </si>
  <si>
    <t>ÇANAKKALE - ECEABAT</t>
  </si>
  <si>
    <t>ÇANAKKALE - ÇAN</t>
  </si>
  <si>
    <t>ÇANAKKALE - BOZCAADA</t>
  </si>
  <si>
    <t>ÇANAKKALE - BİGA</t>
  </si>
  <si>
    <t>ÇANAKKALE - BAYRAMİÇ</t>
  </si>
  <si>
    <t>ÇANAKKALE - AYVACIK</t>
  </si>
  <si>
    <t>BURSA - YILDIRIM</t>
  </si>
  <si>
    <t>BURSA - YENİŞEHİR</t>
  </si>
  <si>
    <t>BURSA - OSMANGAZİ</t>
  </si>
  <si>
    <t>BURSA - ORHANGAZİ</t>
  </si>
  <si>
    <t>BURSA - ORHANELİ</t>
  </si>
  <si>
    <t>BURSA - NİLÜFER</t>
  </si>
  <si>
    <t>BURSA - MUSTAFAKEMALPAŞA</t>
  </si>
  <si>
    <t>BURSA - MUDANYA</t>
  </si>
  <si>
    <t>BURSA - KESTEL</t>
  </si>
  <si>
    <t>BURSA - KELES</t>
  </si>
  <si>
    <t>BURSA - KARACABEY</t>
  </si>
  <si>
    <t>BURSA - İZNİK</t>
  </si>
  <si>
    <t>BURSA - İNEGÖL</t>
  </si>
  <si>
    <t>BURSA - HARMANCIK</t>
  </si>
  <si>
    <t>BURSA - GÜRSU</t>
  </si>
  <si>
    <t>BURSA - GEMLİK</t>
  </si>
  <si>
    <t>BURSA - BÜYÜKORHAN</t>
  </si>
  <si>
    <t>BURDUR - YEŞİLOVA</t>
  </si>
  <si>
    <t>BURDUR - TEFENNİ</t>
  </si>
  <si>
    <t>BURDUR - MERKEZ</t>
  </si>
  <si>
    <t>BURDUR - KEMER</t>
  </si>
  <si>
    <t>BURDUR - KARAMANLI</t>
  </si>
  <si>
    <t>BURDUR - GÖLHİSAR</t>
  </si>
  <si>
    <t>BURDUR - ÇELTİKÇİ</t>
  </si>
  <si>
    <t>BURDUR - ÇAVDIR</t>
  </si>
  <si>
    <t>BURDUR - BUCAK</t>
  </si>
  <si>
    <t>BURDUR - ALTINYAYLA</t>
  </si>
  <si>
    <t>BURDUR - AĞLASUN</t>
  </si>
  <si>
    <t>BOŞ-VERİ-ŞEHİR - BELİRTİLMEMİŞ</t>
  </si>
  <si>
    <t>BOLU - YENİÇAĞA</t>
  </si>
  <si>
    <t>BOLU - SEBEN</t>
  </si>
  <si>
    <t>BOLU - MUDURNU</t>
  </si>
  <si>
    <t>BOLU - MERKEZ</t>
  </si>
  <si>
    <t>BOLU - MENGEN</t>
  </si>
  <si>
    <t>BOLU - KIBRISCIK</t>
  </si>
  <si>
    <t>BOLU - GÖYNÜK</t>
  </si>
  <si>
    <t>BOLU - GEREDE</t>
  </si>
  <si>
    <t>BOLU - DÖRTDİVAN</t>
  </si>
  <si>
    <t>BİTLİS - TATVAN</t>
  </si>
  <si>
    <t>BİTLİS - MUTKİ</t>
  </si>
  <si>
    <t>BİTLİS - MERKEZ</t>
  </si>
  <si>
    <t>BİTLİS - HİZAN</t>
  </si>
  <si>
    <t>BİTLİS - GÜROYMAK</t>
  </si>
  <si>
    <t>BİTLİS - AHLAT</t>
  </si>
  <si>
    <t>BİTLİS - ADİLCEVAZ</t>
  </si>
  <si>
    <t>BİNGÖL - YEDİSU</t>
  </si>
  <si>
    <t>BİNGÖL - YAYLADERE</t>
  </si>
  <si>
    <t>BİNGÖL - SOLHAN</t>
  </si>
  <si>
    <t>BİNGÖL - MERKEZ</t>
  </si>
  <si>
    <t>BİNGÖL - KİĞI</t>
  </si>
  <si>
    <t>BİNGÖL - KARLIOVA</t>
  </si>
  <si>
    <t>BİNGÖL - GENÇ</t>
  </si>
  <si>
    <t>BİNGÖL - ADAKLI</t>
  </si>
  <si>
    <t>BİLECİK - YENİPAZAR</t>
  </si>
  <si>
    <t>BİLECİK - SÖĞÜT</t>
  </si>
  <si>
    <t>BİLECİK - PAZARYERİ</t>
  </si>
  <si>
    <t>BİLECİK - OSMANELİ</t>
  </si>
  <si>
    <t>BİLECİK - MERKEZ</t>
  </si>
  <si>
    <t>BİLECİK - İNHİSAR</t>
  </si>
  <si>
    <t>BİLECİK - GÖLPAZARI</t>
  </si>
  <si>
    <t>BİLECİK - BOZÜYÜK</t>
  </si>
  <si>
    <t>BALIKESİR - SUSURLUK</t>
  </si>
  <si>
    <t>BALIKESİR - SINDIRGI</t>
  </si>
  <si>
    <t>BALIKESİR - SAVAŞTEPE</t>
  </si>
  <si>
    <t>BALIKESİR - MERKEZ</t>
  </si>
  <si>
    <t>BALIKESİR - MARMARA</t>
  </si>
  <si>
    <t>BALIKESİR - MANYAS</t>
  </si>
  <si>
    <t>BALIKESİR - KEPSUT</t>
  </si>
  <si>
    <t>BALIKESİR - İVRİNDİ</t>
  </si>
  <si>
    <t>BALIKESİR - HAVRAN</t>
  </si>
  <si>
    <t>BALIKESİR - GÖNEN</t>
  </si>
  <si>
    <t>BALIKESİR - GÖMEÇ</t>
  </si>
  <si>
    <t>BALIKESİR - ERDEK</t>
  </si>
  <si>
    <t>BALIKESİR - EDREMİT</t>
  </si>
  <si>
    <t>BALIKESİR - DURSUNBEY</t>
  </si>
  <si>
    <t>BALIKESİR - BURHANİYE</t>
  </si>
  <si>
    <t>BALIKESİR - BİGADİÇ</t>
  </si>
  <si>
    <t>BALIKESİR - BANDIRMA</t>
  </si>
  <si>
    <t>BALIKESİR - BALYA</t>
  </si>
  <si>
    <t>BALIKESİR - AYVALIK</t>
  </si>
  <si>
    <t>AYDIN - YENİPAZAR</t>
  </si>
  <si>
    <t>AYDIN - SULTANHİSAR</t>
  </si>
  <si>
    <t>AYDIN - SÖKE</t>
  </si>
  <si>
    <t>AYDIN - NAZİLLİ</t>
  </si>
  <si>
    <t>AYDIN - MERKEZ</t>
  </si>
  <si>
    <t>AYDIN - KUYUCAK</t>
  </si>
  <si>
    <t>AYDIN - KUŞADASI</t>
  </si>
  <si>
    <t>AYDIN - KÖŞK</t>
  </si>
  <si>
    <t>AYDIN - KOÇARLI</t>
  </si>
  <si>
    <t>AYDIN - KARPUZLU</t>
  </si>
  <si>
    <t>AYDIN - KARACASU</t>
  </si>
  <si>
    <t>AYDIN - İNCİRLİOVA</t>
  </si>
  <si>
    <t>AYDIN - GERMENCİK</t>
  </si>
  <si>
    <t>AYDIN - DİDİM</t>
  </si>
  <si>
    <t>AYDIN - ÇİNE</t>
  </si>
  <si>
    <t>AYDIN - BUHARKENT</t>
  </si>
  <si>
    <t>AYDIN - BOZDOĞAN</t>
  </si>
  <si>
    <t>ARTVİN - YUSUFELİ</t>
  </si>
  <si>
    <t>ARTVİN - ŞAVŞAT</t>
  </si>
  <si>
    <t>ARTVİN - MURGUL</t>
  </si>
  <si>
    <t>ARTVİN - MERKEZ</t>
  </si>
  <si>
    <t>ARTVİN - HOPA</t>
  </si>
  <si>
    <t>ARTVİN - BORÇKA</t>
  </si>
  <si>
    <t>ARTVİN - ARHAVİ</t>
  </si>
  <si>
    <t>ARTVİN - ARDANUÇ</t>
  </si>
  <si>
    <t>ANTALYA - SERİK</t>
  </si>
  <si>
    <t>ANTALYA - MURATPAŞA</t>
  </si>
  <si>
    <t>ANTALYA - MANAVGAT</t>
  </si>
  <si>
    <t>ANTALYA - KUMLUCA</t>
  </si>
  <si>
    <t>ANTALYA - KORKUTELİ</t>
  </si>
  <si>
    <t>ANTALYA - KONYAALTI</t>
  </si>
  <si>
    <t>ANTALYA - KEPEZ</t>
  </si>
  <si>
    <t>ANTALYA - KEMER</t>
  </si>
  <si>
    <t>ANTALYA - KAŞ</t>
  </si>
  <si>
    <t>ANTALYA - İBRADI</t>
  </si>
  <si>
    <t>ANTALYA - GÜNDOĞMUŞ</t>
  </si>
  <si>
    <t>ANTALYA - GAZİPAŞA</t>
  </si>
  <si>
    <t>ANTALYA - FİNİKE</t>
  </si>
  <si>
    <t>ANTALYA - ELMALI</t>
  </si>
  <si>
    <t>ANTALYA - DÖŞEMEALTI</t>
  </si>
  <si>
    <t>ANTALYA - DEMRE</t>
  </si>
  <si>
    <t>ANTALYA - ALANYA</t>
  </si>
  <si>
    <t>ANTALYA - AKSU</t>
  </si>
  <si>
    <t>ANTALYA - AKSEKİ</t>
  </si>
  <si>
    <t>ANKARA - YENİMAHALLE</t>
  </si>
  <si>
    <t>ANKARA - ŞEREFLİKOÇHİSAR</t>
  </si>
  <si>
    <t>ANKARA - SİNCAN</t>
  </si>
  <si>
    <t>ANKARA - PURSAKLAR</t>
  </si>
  <si>
    <t>ANKARA - POLATLI</t>
  </si>
  <si>
    <t>ANKARA - NALLIHAN</t>
  </si>
  <si>
    <t>ANKARA - MAMAK</t>
  </si>
  <si>
    <t>ANKARA - KIZILCAHAMAM</t>
  </si>
  <si>
    <t>ANKARA - KEÇİÖREN</t>
  </si>
  <si>
    <t>ANKARA - KAZAN</t>
  </si>
  <si>
    <t>ANKARA - ÇUBUK</t>
  </si>
  <si>
    <t>ANKARA - KALECİK</t>
  </si>
  <si>
    <t>ANKARA - ÇANKAYA</t>
  </si>
  <si>
    <t>ANKARA - HAYMANA</t>
  </si>
  <si>
    <t>ANKARA - ÇAMLIDERE</t>
  </si>
  <si>
    <t>ANKARA - GÜDÜL</t>
  </si>
  <si>
    <t>ANKARA - GÖLBAŞI</t>
  </si>
  <si>
    <t>ANKARA - EVREN</t>
  </si>
  <si>
    <t>ANKARA - ETİMESGUT</t>
  </si>
  <si>
    <t>ANKARA - ELMADAĞ</t>
  </si>
  <si>
    <t>ANKARA - BEYPAZARI</t>
  </si>
  <si>
    <t>ANKARA - BALA</t>
  </si>
  <si>
    <t>ANKARA - AYAŞ</t>
  </si>
  <si>
    <t>ANKARA - ALTINDAĞ</t>
  </si>
  <si>
    <t>ANKARA - AKYURT</t>
  </si>
  <si>
    <t>AMASYA - TAŞOVA</t>
  </si>
  <si>
    <t>AMASYA - SULUOVA</t>
  </si>
  <si>
    <t>AMASYA - MERZİFON</t>
  </si>
  <si>
    <t>AMASYA - MERKEZ</t>
  </si>
  <si>
    <t>AMASYA - HAMAMÖZÜ</t>
  </si>
  <si>
    <t>AMASYA - GÜMÜŞHACIKÖY</t>
  </si>
  <si>
    <t>AMASYA - GÖYNÜCEK</t>
  </si>
  <si>
    <t>AĞRI - TUTAK</t>
  </si>
  <si>
    <t>AĞRI - TAŞLIÇAY</t>
  </si>
  <si>
    <t>AĞRI - PATNOS</t>
  </si>
  <si>
    <t>AĞRI - MERKEZ</t>
  </si>
  <si>
    <t>AĞRI - HAMUR</t>
  </si>
  <si>
    <t>AĞRI - ELEŞKİRT</t>
  </si>
  <si>
    <t>AĞRI - DOĞUBAYAZIT</t>
  </si>
  <si>
    <t>AĞRI - DİYADİN</t>
  </si>
  <si>
    <t>AFYONKARAHİSAR - ŞUHUT</t>
  </si>
  <si>
    <t>AFYONKARAHİSAR - SULTANDAĞI</t>
  </si>
  <si>
    <t>AFYONKARAHİSAR - SİNANPAŞA</t>
  </si>
  <si>
    <t>AFYONKARAHİSAR - İSCEHİSAR</t>
  </si>
  <si>
    <t>AFYONKARAHİSAR - SANDIKLI</t>
  </si>
  <si>
    <t>AFYONKARAHİSAR - İHSANİYE</t>
  </si>
  <si>
    <t>AFYONKARAHİSAR - MERKEZ</t>
  </si>
  <si>
    <t>AFYONKARAHİSAR - ÇOBANLAR</t>
  </si>
  <si>
    <t>AFYONKARAHİSAR - KIZILÖREN</t>
  </si>
  <si>
    <t>AFYONKARAHİSAR - ÇAY</t>
  </si>
  <si>
    <t>AFYONKARAHİSAR - HOCALAR</t>
  </si>
  <si>
    <t>AFYONKARAHİSAR - EVCİLER</t>
  </si>
  <si>
    <t>AFYONKARAHİSAR - EMİRDAĞ</t>
  </si>
  <si>
    <t>AFYONKARAHİSAR - DİNAR</t>
  </si>
  <si>
    <t>AFYONKARAHİSAR - DAZKIRI</t>
  </si>
  <si>
    <t>AFYONKARAHİSAR - BOLVADİN</t>
  </si>
  <si>
    <t>AFYONKARAHİSAR - BAYAT</t>
  </si>
  <si>
    <t>AFYONKARAHİSAR - BAŞMAKÇI</t>
  </si>
  <si>
    <t>ADIYAMAN - TUT</t>
  </si>
  <si>
    <t>ADIYAMAN - SİNCİK</t>
  </si>
  <si>
    <t>ADIYAMAN - ÇELİKHAN</t>
  </si>
  <si>
    <t>ADIYAMAN - SAMSAT</t>
  </si>
  <si>
    <t>ADIYAMAN - MERKEZ</t>
  </si>
  <si>
    <t>ADIYAMAN - KAHTA</t>
  </si>
  <si>
    <t>ADIYAMAN - GÖLBAŞI</t>
  </si>
  <si>
    <t>ADIYAMAN - GERGER</t>
  </si>
  <si>
    <t>ADIYAMAN - BESNİ</t>
  </si>
  <si>
    <t>ADANA - YÜREĞİR</t>
  </si>
  <si>
    <t>ADANA - YUMURTALIK</t>
  </si>
  <si>
    <t>ADANA - İMAMOĞLU</t>
  </si>
  <si>
    <t>ADANA - TUFANBEYLİ</t>
  </si>
  <si>
    <t>ADANA - ÇUKUROVA</t>
  </si>
  <si>
    <t>ADANA - SEYHAN</t>
  </si>
  <si>
    <t>ADANA - SARIÇAM</t>
  </si>
  <si>
    <t>ARALIK</t>
  </si>
  <si>
    <t>ADANA - SAİMBEYLİ</t>
  </si>
  <si>
    <t>KASIM</t>
  </si>
  <si>
    <t>ADANA - POZANTI</t>
  </si>
  <si>
    <t>EKİM</t>
  </si>
  <si>
    <t>Toplam Tutar
(TL)</t>
  </si>
  <si>
    <r>
      <t>ÖTV dahil KDV hariç
Satış Fiyatı
(TL / Sm</t>
    </r>
    <r>
      <rPr>
        <b/>
        <vertAlign val="superscript"/>
        <sz val="10"/>
        <rFont val="Arial"/>
        <family val="2"/>
        <charset val="162"/>
      </rPr>
      <t>3</t>
    </r>
    <r>
      <rPr>
        <b/>
        <sz val="10"/>
        <rFont val="Arial"/>
        <family val="2"/>
        <charset val="162"/>
      </rPr>
      <t>)</t>
    </r>
  </si>
  <si>
    <r>
      <t>Miktar
(Sm</t>
    </r>
    <r>
      <rPr>
        <b/>
        <vertAlign val="superscript"/>
        <sz val="10"/>
        <rFont val="Arial"/>
        <family val="2"/>
        <charset val="162"/>
      </rPr>
      <t>3</t>
    </r>
    <r>
      <rPr>
        <b/>
        <sz val="10"/>
        <rFont val="Arial"/>
        <family val="2"/>
        <charset val="162"/>
      </rPr>
      <t>)</t>
    </r>
  </si>
  <si>
    <t>Gazın Türü</t>
  </si>
  <si>
    <t>İl-İlçe</t>
  </si>
  <si>
    <t>Elektrik Piyasası Lisans No / YİD / Yİ</t>
  </si>
  <si>
    <t xml:space="preserve">Gazın Satıldığı Şirketin Unvanı </t>
  </si>
  <si>
    <t>EYLÜL</t>
  </si>
  <si>
    <t>ADANA - KOZAN</t>
  </si>
  <si>
    <t>AĞUSTOS</t>
  </si>
  <si>
    <t>ADANA - KARATAŞ</t>
  </si>
  <si>
    <t>TEMMUZ</t>
  </si>
  <si>
    <t>ADANA - KARAİSALI</t>
  </si>
  <si>
    <t>HAZİRAN</t>
  </si>
  <si>
    <t>MAYIS</t>
  </si>
  <si>
    <t>ADANA - FEKE</t>
  </si>
  <si>
    <t>NİSAN</t>
  </si>
  <si>
    <t>MART</t>
  </si>
  <si>
    <t>-</t>
  </si>
  <si>
    <t>ADANA - CEYHAN</t>
  </si>
  <si>
    <t>ŞUBAT</t>
  </si>
  <si>
    <t>Serbest Tüketici</t>
  </si>
  <si>
    <t>LNG</t>
  </si>
  <si>
    <t>Elektrik Üretim Şirketlerine Satılan Gaz Miktarı</t>
  </si>
  <si>
    <t>ADANA - ALADAĞ</t>
  </si>
  <si>
    <t>OCAK</t>
  </si>
  <si>
    <t>Abone</t>
  </si>
  <si>
    <t>Boru Gazı</t>
  </si>
  <si>
    <t>DPF-66</t>
  </si>
  <si>
    <t>Dönemler</t>
  </si>
  <si>
    <t>Abone-Serbest Tüketici</t>
  </si>
  <si>
    <t>Satın Alınan Gaz Türü</t>
  </si>
  <si>
    <t>Ülkeler</t>
  </si>
  <si>
    <t/>
  </si>
  <si>
    <t>ÇAVDARHİSAR</t>
  </si>
  <si>
    <t>Zimbabve</t>
  </si>
  <si>
    <t>ÇATALZEYTİN</t>
  </si>
  <si>
    <t>Zambiya</t>
  </si>
  <si>
    <t>ÇATALPINAR</t>
  </si>
  <si>
    <t>Yunanistan</t>
  </si>
  <si>
    <t>ÇATALCA</t>
  </si>
  <si>
    <t>Yugoslavya</t>
  </si>
  <si>
    <t>ÇATAK</t>
  </si>
  <si>
    <t>Yeni Zelanda</t>
  </si>
  <si>
    <t>ÇAT</t>
  </si>
  <si>
    <t>Yeni Kaledonya</t>
  </si>
  <si>
    <t>ÇARŞIBAŞI</t>
  </si>
  <si>
    <t>Yemen</t>
  </si>
  <si>
    <t>ÇARŞAMBA</t>
  </si>
  <si>
    <t>Vietnam</t>
  </si>
  <si>
    <t>ÇARDAK</t>
  </si>
  <si>
    <t>Venezuela</t>
  </si>
  <si>
    <t>ÇANKAYA</t>
  </si>
  <si>
    <t>Vatikan</t>
  </si>
  <si>
    <t>ÇANDIR</t>
  </si>
  <si>
    <t>Vanuatu</t>
  </si>
  <si>
    <t>ÇANAKÇI</t>
  </si>
  <si>
    <t>Ürdün</t>
  </si>
  <si>
    <t>ÇAN</t>
  </si>
  <si>
    <t>Uruguay</t>
  </si>
  <si>
    <t>ÇAMOLUK</t>
  </si>
  <si>
    <t>Umman</t>
  </si>
  <si>
    <t>ÇAMLIYAYLA</t>
  </si>
  <si>
    <t>Ukrayna</t>
  </si>
  <si>
    <t>ÇAMLIHEMŞİN</t>
  </si>
  <si>
    <t>Uganda</t>
  </si>
  <si>
    <t>ÇAMLIDERE</t>
  </si>
  <si>
    <t>Türkmenistan</t>
  </si>
  <si>
    <t>ÇAMELİ</t>
  </si>
  <si>
    <t>Tunus</t>
  </si>
  <si>
    <t>ÇAMAŞ</t>
  </si>
  <si>
    <t>Trinidad ve Tobago</t>
  </si>
  <si>
    <t>ÇAMARDI</t>
  </si>
  <si>
    <t>Tonga</t>
  </si>
  <si>
    <t>ÇALDIRAN</t>
  </si>
  <si>
    <t>Togo</t>
  </si>
  <si>
    <t>ÇAL</t>
  </si>
  <si>
    <t>Tayvan</t>
  </si>
  <si>
    <t>ÇAĞLIYANCERİT</t>
  </si>
  <si>
    <t>Tayland</t>
  </si>
  <si>
    <t>CUMAYERİ</t>
  </si>
  <si>
    <t>Tanzanya</t>
  </si>
  <si>
    <t>CİZRE</t>
  </si>
  <si>
    <t>Tacikistan</t>
  </si>
  <si>
    <t>CİHANBEYLİ</t>
  </si>
  <si>
    <t>Şili</t>
  </si>
  <si>
    <t>CİDE</t>
  </si>
  <si>
    <t>Svaziland</t>
  </si>
  <si>
    <t>CEYLANPINAR</t>
  </si>
  <si>
    <t>Suudi Arabistan</t>
  </si>
  <si>
    <t>CEYHAN</t>
  </si>
  <si>
    <t>Suriye</t>
  </si>
  <si>
    <t>CANİK</t>
  </si>
  <si>
    <t>Surinam</t>
  </si>
  <si>
    <t>BÜYÜKORHAN</t>
  </si>
  <si>
    <t>Sudan</t>
  </si>
  <si>
    <t>BÜYÜKÇEKMECE</t>
  </si>
  <si>
    <t>Sri Lanka</t>
  </si>
  <si>
    <t>BÜNYAN</t>
  </si>
  <si>
    <t>Somali</t>
  </si>
  <si>
    <t>BURHANİYE</t>
  </si>
  <si>
    <t>Solomon Adalary</t>
  </si>
  <si>
    <t>BULDAN</t>
  </si>
  <si>
    <t>Slovenya</t>
  </si>
  <si>
    <t>BULANIK</t>
  </si>
  <si>
    <t>Slovakya</t>
  </si>
  <si>
    <t>BULANCAK</t>
  </si>
  <si>
    <t>Singapur</t>
  </si>
  <si>
    <t>BUHARKENT</t>
  </si>
  <si>
    <t>Sierra Leone</t>
  </si>
  <si>
    <t>BUCAK</t>
  </si>
  <si>
    <t>Seyşeller</t>
  </si>
  <si>
    <t>BUCA</t>
  </si>
  <si>
    <t>Senegal</t>
  </si>
  <si>
    <t>BOZYAZI</t>
  </si>
  <si>
    <t>Sao Tome</t>
  </si>
  <si>
    <t>BOZÜYÜK</t>
  </si>
  <si>
    <t>Santa Vincent ve Grenadines</t>
  </si>
  <si>
    <t>BOZTEPE</t>
  </si>
  <si>
    <t>Santa Lucia</t>
  </si>
  <si>
    <t>BOZOVA</t>
  </si>
  <si>
    <t>Santa Kitts ve Nevis</t>
  </si>
  <si>
    <t>BOZKURT</t>
  </si>
  <si>
    <t>San Marino</t>
  </si>
  <si>
    <t>BOZKIR</t>
  </si>
  <si>
    <t>Rusya Federasyonu</t>
  </si>
  <si>
    <t>BOZDOĞAN</t>
  </si>
  <si>
    <t>Ruanda</t>
  </si>
  <si>
    <t>BOZCAADA</t>
  </si>
  <si>
    <t>Romanya</t>
  </si>
  <si>
    <t>BOYABAT</t>
  </si>
  <si>
    <t>Puerto Rico</t>
  </si>
  <si>
    <t>BORNOVA</t>
  </si>
  <si>
    <t>Portekiz</t>
  </si>
  <si>
    <t>BORÇKA</t>
  </si>
  <si>
    <t>Polonya</t>
  </si>
  <si>
    <t>BOR</t>
  </si>
  <si>
    <t>Peru</t>
  </si>
  <si>
    <t>BOLVADİN</t>
  </si>
  <si>
    <t>Paraguay</t>
  </si>
  <si>
    <t>BOĞAZLIYAN</t>
  </si>
  <si>
    <t>Papua-Yeni Gine</t>
  </si>
  <si>
    <t>BOĞAZKALE</t>
  </si>
  <si>
    <t>Panama</t>
  </si>
  <si>
    <t>BODRUM</t>
  </si>
  <si>
    <t>Palau Adaları</t>
  </si>
  <si>
    <t>BİSMİL</t>
  </si>
  <si>
    <t>Pakistan</t>
  </si>
  <si>
    <t>BİRECİK</t>
  </si>
  <si>
    <t>Özbekistan</t>
  </si>
  <si>
    <t>BİGADİÇ</t>
  </si>
  <si>
    <t>Orta Afrika Cumhuriyeti</t>
  </si>
  <si>
    <t>BİGA</t>
  </si>
  <si>
    <t>Norveç</t>
  </si>
  <si>
    <t>BEYTÜŞŞEBAP</t>
  </si>
  <si>
    <t>Norfolk Adası</t>
  </si>
  <si>
    <t>BEYŞEHİR</t>
  </si>
  <si>
    <t>Nikaragua</t>
  </si>
  <si>
    <t>BEYPAZARI</t>
  </si>
  <si>
    <t>Nijerya</t>
  </si>
  <si>
    <t>BEYOĞLU</t>
  </si>
  <si>
    <t>Nijer</t>
  </si>
  <si>
    <t>BEYLİKOVA</t>
  </si>
  <si>
    <t>Nepal</t>
  </si>
  <si>
    <t>BEYLİKDÜZÜ</t>
  </si>
  <si>
    <t>Nauru</t>
  </si>
  <si>
    <t>BEYKOZ</t>
  </si>
  <si>
    <t>Namibia</t>
  </si>
  <si>
    <t>BEYDAĞ</t>
  </si>
  <si>
    <t>Mozambik</t>
  </si>
  <si>
    <t>BEYAĞAÇ</t>
  </si>
  <si>
    <t>Moritanya</t>
  </si>
  <si>
    <t>BEŞİRİ</t>
  </si>
  <si>
    <t>Monako</t>
  </si>
  <si>
    <t>BEŞİKTAŞ</t>
  </si>
  <si>
    <t>Moldavya</t>
  </si>
  <si>
    <t>BEŞİKDÜZÜ</t>
  </si>
  <si>
    <t>Mo&amp;eth;olistan</t>
  </si>
  <si>
    <t>BESNİ</t>
  </si>
  <si>
    <t>Mısır</t>
  </si>
  <si>
    <t>BERGAMA</t>
  </si>
  <si>
    <t>Mıanmar</t>
  </si>
  <si>
    <t>BELEN</t>
  </si>
  <si>
    <t>Meksika</t>
  </si>
  <si>
    <t>BEKİLLİ</t>
  </si>
  <si>
    <t>Mauritius</t>
  </si>
  <si>
    <t>BAYRAMPAŞA</t>
  </si>
  <si>
    <t>Malta</t>
  </si>
  <si>
    <t>BAYRAMÖREN</t>
  </si>
  <si>
    <t>Mali</t>
  </si>
  <si>
    <t>BAYRAMİÇ</t>
  </si>
  <si>
    <t>Malezya</t>
  </si>
  <si>
    <t>BAYRAKLI</t>
  </si>
  <si>
    <t>Maldiv Adaları</t>
  </si>
  <si>
    <t>BAYKAN</t>
  </si>
  <si>
    <t>Malavi</t>
  </si>
  <si>
    <t>BAYINDIR</t>
  </si>
  <si>
    <t>Makedonya</t>
  </si>
  <si>
    <t>BAYAT</t>
  </si>
  <si>
    <t>Makao</t>
  </si>
  <si>
    <t>BATTALGAZİ</t>
  </si>
  <si>
    <t>Madagaskar</t>
  </si>
  <si>
    <t>BAŞYAYLA</t>
  </si>
  <si>
    <t>Macaristan</t>
  </si>
  <si>
    <t>BAŞMAKÇI</t>
  </si>
  <si>
    <t>Lüksemburg</t>
  </si>
  <si>
    <t>BAŞKALE</t>
  </si>
  <si>
    <t>Lübnan</t>
  </si>
  <si>
    <t>BAŞİSKELE</t>
  </si>
  <si>
    <t>Litvanya</t>
  </si>
  <si>
    <t>BAŞÇİFTLİK</t>
  </si>
  <si>
    <t>Liechtenstein</t>
  </si>
  <si>
    <t>BAŞAKŞEHİR</t>
  </si>
  <si>
    <t>Libya</t>
  </si>
  <si>
    <t>BASKİL</t>
  </si>
  <si>
    <t>Liberya</t>
  </si>
  <si>
    <t>BANDIRMA</t>
  </si>
  <si>
    <t>Letonya</t>
  </si>
  <si>
    <t>BANAZ</t>
  </si>
  <si>
    <t>Lesotho</t>
  </si>
  <si>
    <t>BALYA</t>
  </si>
  <si>
    <t>Laos</t>
  </si>
  <si>
    <t>BALIŞEYH</t>
  </si>
  <si>
    <t>Küba</t>
  </si>
  <si>
    <t>BALÇOVA</t>
  </si>
  <si>
    <t>Kuzey Kıbrıs TC</t>
  </si>
  <si>
    <t>BALA</t>
  </si>
  <si>
    <t>Kuveyt</t>
  </si>
  <si>
    <t>BAKLAN</t>
  </si>
  <si>
    <t>Kosta Rika</t>
  </si>
  <si>
    <t>BAKIRKÖY</t>
  </si>
  <si>
    <t>Kore Kuzey</t>
  </si>
  <si>
    <t>BAHŞİLİ</t>
  </si>
  <si>
    <t>Kore Güney</t>
  </si>
  <si>
    <t>BAHÇESARAY</t>
  </si>
  <si>
    <t>Kongo Demokratik Cumhuriyeti</t>
  </si>
  <si>
    <t>BAHÇELİEVLER</t>
  </si>
  <si>
    <t>Kongo</t>
  </si>
  <si>
    <t>BAHÇE</t>
  </si>
  <si>
    <t>Komorlar</t>
  </si>
  <si>
    <t>BAĞLAR</t>
  </si>
  <si>
    <t>Kolombiya</t>
  </si>
  <si>
    <t>BAĞCILAR</t>
  </si>
  <si>
    <t>Kiribati</t>
  </si>
  <si>
    <t>BAFRA</t>
  </si>
  <si>
    <t>Kırgızistan</t>
  </si>
  <si>
    <t>BABAESKİ</t>
  </si>
  <si>
    <t>Kenya</t>
  </si>
  <si>
    <t>BABADAĞ</t>
  </si>
  <si>
    <t>Kazakistan</t>
  </si>
  <si>
    <t>AZİZİYE</t>
  </si>
  <si>
    <t>Katar</t>
  </si>
  <si>
    <t>AZDAVAY</t>
  </si>
  <si>
    <t>Kanada</t>
  </si>
  <si>
    <t>AYVALIK</t>
  </si>
  <si>
    <t>Kamerun</t>
  </si>
  <si>
    <t>AYVACIK</t>
  </si>
  <si>
    <t>Kamboçya</t>
  </si>
  <si>
    <t>AYRANCI</t>
  </si>
  <si>
    <t>Japonya</t>
  </si>
  <si>
    <t>AYDINTEPE</t>
  </si>
  <si>
    <t>Jamaika</t>
  </si>
  <si>
    <t>AYDINLAR</t>
  </si>
  <si>
    <t>İzlanda</t>
  </si>
  <si>
    <t>AYDINCIK</t>
  </si>
  <si>
    <t>İtalya</t>
  </si>
  <si>
    <t>AYBASTI</t>
  </si>
  <si>
    <t>İsviçre</t>
  </si>
  <si>
    <t>AYAŞ</t>
  </si>
  <si>
    <t>İsveç</t>
  </si>
  <si>
    <t>AYANCIK</t>
  </si>
  <si>
    <t>İsrail</t>
  </si>
  <si>
    <t>AVCILAR</t>
  </si>
  <si>
    <t>DÜZCE</t>
  </si>
  <si>
    <t>İspanya</t>
  </si>
  <si>
    <t>AVANOS</t>
  </si>
  <si>
    <t>OSMANİYE</t>
  </si>
  <si>
    <t>İrlanda</t>
  </si>
  <si>
    <t>ATKARACALAR</t>
  </si>
  <si>
    <t>KİLİS</t>
  </si>
  <si>
    <t>İran</t>
  </si>
  <si>
    <t>ATAŞEHİR</t>
  </si>
  <si>
    <t>KARABÜK</t>
  </si>
  <si>
    <t>İngiltere</t>
  </si>
  <si>
    <t>ATAKUM</t>
  </si>
  <si>
    <t>YALOVA</t>
  </si>
  <si>
    <t>İndonezya</t>
  </si>
  <si>
    <t>ATABEY</t>
  </si>
  <si>
    <t>IĞDIR</t>
  </si>
  <si>
    <t>Irak</t>
  </si>
  <si>
    <t>AŞKALE</t>
  </si>
  <si>
    <t>ARDAHAN</t>
  </si>
  <si>
    <t>Honduras</t>
  </si>
  <si>
    <t>ASLANAPA</t>
  </si>
  <si>
    <t>BARTIN</t>
  </si>
  <si>
    <t>Hollanda</t>
  </si>
  <si>
    <t>ASARCIK</t>
  </si>
  <si>
    <t>ŞIRNAK</t>
  </si>
  <si>
    <t>Hindistan</t>
  </si>
  <si>
    <t>ARTOVA</t>
  </si>
  <si>
    <t>BATMAN</t>
  </si>
  <si>
    <t>Hırvatistan</t>
  </si>
  <si>
    <t>ARSİN</t>
  </si>
  <si>
    <t>KIRIKKALE</t>
  </si>
  <si>
    <t>Haiti</t>
  </si>
  <si>
    <t>ARPAÇAY</t>
  </si>
  <si>
    <t>KARAMAN</t>
  </si>
  <si>
    <t>Gürcistan</t>
  </si>
  <si>
    <t>ARNAVUTKÖY</t>
  </si>
  <si>
    <t>BAYBURT</t>
  </si>
  <si>
    <t>Güney Kıbrıs</t>
  </si>
  <si>
    <t>ARMUTLU</t>
  </si>
  <si>
    <t>AKSARAY</t>
  </si>
  <si>
    <t>Güney Afrika</t>
  </si>
  <si>
    <t>ARİFİYE</t>
  </si>
  <si>
    <t>ZONGULDAK</t>
  </si>
  <si>
    <t>Guyana</t>
  </si>
  <si>
    <t>ARICAK</t>
  </si>
  <si>
    <t>YOZGAT</t>
  </si>
  <si>
    <t>Guatemala</t>
  </si>
  <si>
    <t>ARHAVİ</t>
  </si>
  <si>
    <t>VAN</t>
  </si>
  <si>
    <t>Grönland</t>
  </si>
  <si>
    <t>ARGUVAN</t>
  </si>
  <si>
    <t>UŞAK</t>
  </si>
  <si>
    <t>Grenada</t>
  </si>
  <si>
    <t>ARDEŞEN</t>
  </si>
  <si>
    <t>ŞANLIURFA</t>
  </si>
  <si>
    <t>Gine-Bissau</t>
  </si>
  <si>
    <t>ARDANUÇ</t>
  </si>
  <si>
    <t>TUNCELİ</t>
  </si>
  <si>
    <t>Gine</t>
  </si>
  <si>
    <t>ARAPGİR</t>
  </si>
  <si>
    <t>TRABZON</t>
  </si>
  <si>
    <t>Gana</t>
  </si>
  <si>
    <t>TOKAT</t>
  </si>
  <si>
    <t>Gambiya</t>
  </si>
  <si>
    <t>ARAKLI</t>
  </si>
  <si>
    <t>TEKİRDAĞ</t>
  </si>
  <si>
    <t>Gabon</t>
  </si>
  <si>
    <t>ARAÇ</t>
  </si>
  <si>
    <t>SİVAS</t>
  </si>
  <si>
    <t>Fransa</t>
  </si>
  <si>
    <t>ARABAN</t>
  </si>
  <si>
    <t>SİNOP</t>
  </si>
  <si>
    <t>Finlandiya</t>
  </si>
  <si>
    <t>ANDIRIN</t>
  </si>
  <si>
    <t>SİİRT</t>
  </si>
  <si>
    <t>Filipinler</t>
  </si>
  <si>
    <t>ANAMUR</t>
  </si>
  <si>
    <t>SAMSUN</t>
  </si>
  <si>
    <t>Fildişi Kıyısı</t>
  </si>
  <si>
    <t>AMASRA</t>
  </si>
  <si>
    <t>SAKARYA</t>
  </si>
  <si>
    <t>Fiji</t>
  </si>
  <si>
    <t>ALUCRA</t>
  </si>
  <si>
    <t>RİZE</t>
  </si>
  <si>
    <t>Fas</t>
  </si>
  <si>
    <t>ALTUNHİSAR</t>
  </si>
  <si>
    <t>ORDU</t>
  </si>
  <si>
    <t>Faroe Adaları</t>
  </si>
  <si>
    <t>ALTINYAYLA</t>
  </si>
  <si>
    <t>NİĞDE</t>
  </si>
  <si>
    <t>Falkland Adaları</t>
  </si>
  <si>
    <t>ALTINTAŞ</t>
  </si>
  <si>
    <t>NEVŞEHİR</t>
  </si>
  <si>
    <t>Etiyopya</t>
  </si>
  <si>
    <t>ALTINÖZÜ</t>
  </si>
  <si>
    <t>MUŞ</t>
  </si>
  <si>
    <t>Estonya</t>
  </si>
  <si>
    <t>ALTINOVA</t>
  </si>
  <si>
    <t>MUĞLA</t>
  </si>
  <si>
    <t>Ermenistan</t>
  </si>
  <si>
    <t>ALTINEKİN</t>
  </si>
  <si>
    <t>MARDİN</t>
  </si>
  <si>
    <t>Eritre</t>
  </si>
  <si>
    <t>ALTINDAĞ</t>
  </si>
  <si>
    <t>KAHRAMANMARAŞ</t>
  </si>
  <si>
    <t>El Salvador</t>
  </si>
  <si>
    <t>ALPU</t>
  </si>
  <si>
    <t>MANİSA</t>
  </si>
  <si>
    <t>Ekvator Ginesi</t>
  </si>
  <si>
    <t>ALMUS</t>
  </si>
  <si>
    <t>MALATYA</t>
  </si>
  <si>
    <t>Ekvador</t>
  </si>
  <si>
    <t>ALİAĞA</t>
  </si>
  <si>
    <t>KÜTAHYA</t>
  </si>
  <si>
    <t>Dominika</t>
  </si>
  <si>
    <t>ALAŞEHİR</t>
  </si>
  <si>
    <t>KONYA</t>
  </si>
  <si>
    <t>Dominik Cumhuriyeti</t>
  </si>
  <si>
    <t>ALAPLI</t>
  </si>
  <si>
    <t>KOCAELİ</t>
  </si>
  <si>
    <t>Diğer</t>
  </si>
  <si>
    <t>ALANYA</t>
  </si>
  <si>
    <t>KIRŞEHİR</t>
  </si>
  <si>
    <t>Danimarka</t>
  </si>
  <si>
    <t>ALADAĞ</t>
  </si>
  <si>
    <t>KIRKLARELİ</t>
  </si>
  <si>
    <t>Çin</t>
  </si>
  <si>
    <t>ALAÇAM</t>
  </si>
  <si>
    <t>KAYSERİ</t>
  </si>
  <si>
    <t>Çek Cumhuriyeti</t>
  </si>
  <si>
    <t>ALACAKAYA</t>
  </si>
  <si>
    <t>KASTAMONU</t>
  </si>
  <si>
    <t>Çad</t>
  </si>
  <si>
    <t>ALACA</t>
  </si>
  <si>
    <t>KARS</t>
  </si>
  <si>
    <t>Cibuti</t>
  </si>
  <si>
    <t>AKYURT</t>
  </si>
  <si>
    <t>İZMİR</t>
  </si>
  <si>
    <t>Cezayir</t>
  </si>
  <si>
    <t>AKYAZI</t>
  </si>
  <si>
    <t>İSTANBUL</t>
  </si>
  <si>
    <t>Cape Verde</t>
  </si>
  <si>
    <t>AKYAKA</t>
  </si>
  <si>
    <t>MERSİN</t>
  </si>
  <si>
    <t>Burundi</t>
  </si>
  <si>
    <t>AKŞEHİR</t>
  </si>
  <si>
    <t>ISPARTA</t>
  </si>
  <si>
    <t>Burkina Faso</t>
  </si>
  <si>
    <t>AKSU</t>
  </si>
  <si>
    <t>HATAY</t>
  </si>
  <si>
    <t>Bulgaristan</t>
  </si>
  <si>
    <t>AKSEKİ</t>
  </si>
  <si>
    <t>HAKKARİ</t>
  </si>
  <si>
    <t>Brunei</t>
  </si>
  <si>
    <t>AKPINAR</t>
  </si>
  <si>
    <t>GÜMÜŞHANE</t>
  </si>
  <si>
    <t>Brezilya</t>
  </si>
  <si>
    <t>AKÖREN</t>
  </si>
  <si>
    <t>GİRESUN</t>
  </si>
  <si>
    <t>Botswana</t>
  </si>
  <si>
    <t>AKKUŞ</t>
  </si>
  <si>
    <t>GAZİANTEP</t>
  </si>
  <si>
    <t>Bosna Hersek</t>
  </si>
  <si>
    <t>AKKÖY</t>
  </si>
  <si>
    <t>ESKİŞEHİR</t>
  </si>
  <si>
    <t>Bolivya</t>
  </si>
  <si>
    <t>AKKIŞLA</t>
  </si>
  <si>
    <t>ERZURUM</t>
  </si>
  <si>
    <t>Birleşik Arap Emirlikleri</t>
  </si>
  <si>
    <t>AKINCILAR</t>
  </si>
  <si>
    <t>ERZİNCAN</t>
  </si>
  <si>
    <t>Bhutan</t>
  </si>
  <si>
    <t>AKHİSAR</t>
  </si>
  <si>
    <t>ELAZIĞ</t>
  </si>
  <si>
    <t>Beyaz Rusya</t>
  </si>
  <si>
    <t>AKDENİZ</t>
  </si>
  <si>
    <t>EDİRNE</t>
  </si>
  <si>
    <t>Bermuda</t>
  </si>
  <si>
    <t>AKDAĞMADENİ</t>
  </si>
  <si>
    <t>DİYARBAKIR</t>
  </si>
  <si>
    <t>Benin</t>
  </si>
  <si>
    <t>AKÇAKOCA</t>
  </si>
  <si>
    <t>DENİZLİ</t>
  </si>
  <si>
    <t>Belize</t>
  </si>
  <si>
    <t>AKÇAKENT</t>
  </si>
  <si>
    <t>ÇORUM</t>
  </si>
  <si>
    <t>Belçika</t>
  </si>
  <si>
    <t>AKÇAKALE</t>
  </si>
  <si>
    <t>ÇANKIRI</t>
  </si>
  <si>
    <t>Batı Samoa</t>
  </si>
  <si>
    <t>AKÇADAĞ</t>
  </si>
  <si>
    <t>ÇANAKKALE</t>
  </si>
  <si>
    <t>Barbados</t>
  </si>
  <si>
    <t>AKÇAABAT</t>
  </si>
  <si>
    <t>BURSA</t>
  </si>
  <si>
    <t>Bangladeş</t>
  </si>
  <si>
    <t>AHMETLİ</t>
  </si>
  <si>
    <t>BURDUR</t>
  </si>
  <si>
    <t>Bahreyn</t>
  </si>
  <si>
    <t>AHLAT</t>
  </si>
  <si>
    <t>BOLU</t>
  </si>
  <si>
    <t>Bahama Adaları</t>
  </si>
  <si>
    <t>AHIRLI</t>
  </si>
  <si>
    <t>BİTLİS</t>
  </si>
  <si>
    <t>Azerbaycan</t>
  </si>
  <si>
    <t>AĞLI</t>
  </si>
  <si>
    <t>BİNGÖL</t>
  </si>
  <si>
    <t>Avusturya</t>
  </si>
  <si>
    <t>AĞLASUN</t>
  </si>
  <si>
    <t>BİLECİK</t>
  </si>
  <si>
    <t>Avustralya</t>
  </si>
  <si>
    <t>Ay Sonu İtibariyle Satışı Gerçekleşmeyen Gaz Miktarı</t>
  </si>
  <si>
    <t>1.000.000.000 m³ üstü</t>
  </si>
  <si>
    <t>AĞIN</t>
  </si>
  <si>
    <t>BALIKESİR</t>
  </si>
  <si>
    <t>Arnavutluk</t>
  </si>
  <si>
    <r>
      <t>Miktar (Sm</t>
    </r>
    <r>
      <rPr>
        <b/>
        <vertAlign val="superscript"/>
        <sz val="10"/>
        <color indexed="8"/>
        <rFont val="Arial Tur"/>
        <charset val="162"/>
      </rPr>
      <t>3</t>
    </r>
    <r>
      <rPr>
        <b/>
        <sz val="10"/>
        <color indexed="8"/>
        <rFont val="Arial Tur"/>
        <charset val="162"/>
      </rPr>
      <t>)</t>
    </r>
  </si>
  <si>
    <t>Gazın Türü (LNG/CNG)</t>
  </si>
  <si>
    <t>100.000.000 - 1.000.000.000 m³</t>
  </si>
  <si>
    <t>Okul</t>
  </si>
  <si>
    <t>AĞAÇÖREN</t>
  </si>
  <si>
    <t>AYDIN</t>
  </si>
  <si>
    <t>TPAO ÇAYAĞZI ÜRETİM</t>
  </si>
  <si>
    <t>Arjantin</t>
  </si>
  <si>
    <t>15.000.000 - 100.000.000 m³</t>
  </si>
  <si>
    <t>Hastane</t>
  </si>
  <si>
    <t>AFŞİN</t>
  </si>
  <si>
    <t>ARTVİN</t>
  </si>
  <si>
    <t>TÜRKGÖZÜ GİRİŞ NOKTASI</t>
  </si>
  <si>
    <t>Antigua ve Barbuda</t>
  </si>
  <si>
    <t>10.000.000 - 15.000.000 m³</t>
  </si>
  <si>
    <t>Resmi Daire</t>
  </si>
  <si>
    <t>ADİLCEVAZ</t>
  </si>
  <si>
    <t>ANTALYA</t>
  </si>
  <si>
    <t>GÜRBULAK GİRİŞ NOKTASI</t>
  </si>
  <si>
    <t>Antarktika</t>
  </si>
  <si>
    <t>1.000.000 - 10.000.000 m³</t>
  </si>
  <si>
    <t>Ticarethane</t>
  </si>
  <si>
    <t>ADAPAZARI</t>
  </si>
  <si>
    <t>ANKARA</t>
  </si>
  <si>
    <t>DURUSU GİRİŞ NOKTASI</t>
  </si>
  <si>
    <t>Angola</t>
  </si>
  <si>
    <t>800.000 - 1.000.000 m³</t>
  </si>
  <si>
    <t>Sanayi</t>
  </si>
  <si>
    <t>ADALAR</t>
  </si>
  <si>
    <t>AMASYA</t>
  </si>
  <si>
    <t>TEMİ EDİRNE ÜRETİM</t>
  </si>
  <si>
    <t>Andorra</t>
  </si>
  <si>
    <t>300.000 - 800.000 m³</t>
  </si>
  <si>
    <t>Konut</t>
  </si>
  <si>
    <t>ADAKLI</t>
  </si>
  <si>
    <t>AĞRI</t>
  </si>
  <si>
    <t>CNG Diğer</t>
  </si>
  <si>
    <t>EGEGAZ ALİAĞA LNG TERMİNALİ</t>
  </si>
  <si>
    <t>Almanya</t>
  </si>
  <si>
    <t>TÜP</t>
  </si>
  <si>
    <t>100.000 - 300.000 m³</t>
  </si>
  <si>
    <t>Dağıtım Şebekesi</t>
  </si>
  <si>
    <t>Gübre</t>
  </si>
  <si>
    <t>ACIPAYAM</t>
  </si>
  <si>
    <t>AFYONKARAHİSAR</t>
  </si>
  <si>
    <t>CNG</t>
  </si>
  <si>
    <t>CNG Otogaz</t>
  </si>
  <si>
    <t>MARMARA EREĞLİSİ LNG TERMİNALİ</t>
  </si>
  <si>
    <t>Afganistan</t>
  </si>
  <si>
    <t>DÖKME</t>
  </si>
  <si>
    <t>10.000 -100.000 m³</t>
  </si>
  <si>
    <t>İletim Şebekesi</t>
  </si>
  <si>
    <t>OSB</t>
  </si>
  <si>
    <t>ACIGÖL</t>
  </si>
  <si>
    <t>ADIYAMAN</t>
  </si>
  <si>
    <t>TPAO K.MARMARA-DEĞİRMENKÖY DEPO</t>
  </si>
  <si>
    <t>ABD</t>
  </si>
  <si>
    <t>Satışı gerçekleşmeyen gaz miktarı</t>
  </si>
  <si>
    <t>OTOGAZ</t>
  </si>
  <si>
    <t>0 -10.000 m³</t>
  </si>
  <si>
    <t>Dolaysız Hat</t>
  </si>
  <si>
    <t>Elektrik Üretimi</t>
  </si>
  <si>
    <t>ABANA</t>
  </si>
  <si>
    <t>ADANA</t>
  </si>
  <si>
    <t>MALKOÇLAR GİRİŞ NOKTASI</t>
  </si>
  <si>
    <t>Türkiye</t>
  </si>
  <si>
    <t>DPF-71</t>
  </si>
  <si>
    <t>CNG Türü</t>
  </si>
  <si>
    <t>Sistem Kullanım Bedeli Kademesi</t>
  </si>
  <si>
    <t>İletim Türü</t>
  </si>
  <si>
    <t>Müşteri Sektörü</t>
  </si>
  <si>
    <t>İlçe</t>
  </si>
  <si>
    <t>İller</t>
  </si>
  <si>
    <t>İhraç Edilen Gaz Türü</t>
  </si>
  <si>
    <t>İthalat Gaz Türü</t>
  </si>
  <si>
    <t>Giriş Noktaları</t>
  </si>
  <si>
    <t>ÜLKELER</t>
  </si>
  <si>
    <r>
      <t>Taşıtılan Miktar
(Sm</t>
    </r>
    <r>
      <rPr>
        <b/>
        <vertAlign val="superscript"/>
        <sz val="10"/>
        <rFont val="Arial"/>
        <family val="2"/>
        <charset val="162"/>
      </rPr>
      <t>3</t>
    </r>
    <r>
      <rPr>
        <b/>
        <sz val="10"/>
        <rFont val="Arial"/>
        <family val="2"/>
        <charset val="162"/>
      </rPr>
      <t>)</t>
    </r>
  </si>
  <si>
    <t>Taşımayı Gerçekleştiren Şirketin Lisans No'su</t>
  </si>
  <si>
    <t>Taşımayı Gerçekleştiren Şirketin Unvanı</t>
  </si>
  <si>
    <t>Taşıtılan Gaz Miktarı (LNG)</t>
  </si>
  <si>
    <t>DPF-48</t>
  </si>
  <si>
    <t>Tür</t>
  </si>
  <si>
    <t>Depolama Hizmeti Sağlayan Şirketin Lisans No'su</t>
  </si>
  <si>
    <t>Depolama Hizmeti Sağlayan Şirketin Unvanı</t>
  </si>
  <si>
    <r>
      <t>Miktar (Sm</t>
    </r>
    <r>
      <rPr>
        <b/>
        <vertAlign val="superscript"/>
        <sz val="10"/>
        <rFont val="Arial"/>
        <family val="2"/>
        <charset val="162"/>
      </rPr>
      <t>3</t>
    </r>
    <r>
      <rPr>
        <b/>
        <sz val="10"/>
        <rFont val="Arial"/>
        <family val="2"/>
        <charset val="162"/>
      </rPr>
      <t>)</t>
    </r>
  </si>
  <si>
    <t xml:space="preserve">Depodan Teslim Alınan Gaz Miktarı </t>
  </si>
  <si>
    <t>DPF-38</t>
  </si>
  <si>
    <t xml:space="preserve">Depolama Hizmeti Sağlayan Şirketin Unvanı </t>
  </si>
  <si>
    <t xml:space="preserve">Depoya Teslim Edilen Gaz Miktarı </t>
  </si>
  <si>
    <t>DPF-37</t>
  </si>
  <si>
    <t>Toplam</t>
  </si>
  <si>
    <t>Satış Amacı</t>
  </si>
  <si>
    <t>Dahili Kullanım Gazı Satım Miktarı</t>
  </si>
  <si>
    <t>Stok</t>
  </si>
  <si>
    <t>DPF-29</t>
  </si>
  <si>
    <t>Dahili Kullanım</t>
  </si>
  <si>
    <t>SARUHANLI</t>
  </si>
  <si>
    <t>SARIZ</t>
  </si>
  <si>
    <t>SARIYER</t>
  </si>
  <si>
    <t>SARIYAHŞİ</t>
  </si>
  <si>
    <t>SARIVELİLER</t>
  </si>
  <si>
    <t>SARIOĞLAN</t>
  </si>
  <si>
    <t>SARIKAYA</t>
  </si>
  <si>
    <t>SARIKAMIŞ</t>
  </si>
  <si>
    <t>SARIGÖL</t>
  </si>
  <si>
    <t>SARIÇAM</t>
  </si>
  <si>
    <t>SARICAKAYA</t>
  </si>
  <si>
    <t>SARAYÖNÜ</t>
  </si>
  <si>
    <t>SARAYKÖY</t>
  </si>
  <si>
    <t>SARAYKENT</t>
  </si>
  <si>
    <t>SARAYDÜZÜ</t>
  </si>
  <si>
    <t>SARAY</t>
  </si>
  <si>
    <t>SAPANCA</t>
  </si>
  <si>
    <t>SANDIKLI</t>
  </si>
  <si>
    <t>SANCAKTEPE</t>
  </si>
  <si>
    <t>SAMSAT</t>
  </si>
  <si>
    <t>SAMANDAĞ</t>
  </si>
  <si>
    <t>SALİHLİ</t>
  </si>
  <si>
    <t>SALIPAZARI</t>
  </si>
  <si>
    <t>SAİMBEYLİ</t>
  </si>
  <si>
    <t>SAFRANBOLU</t>
  </si>
  <si>
    <t>REYHANLI</t>
  </si>
  <si>
    <t>REŞADİYE</t>
  </si>
  <si>
    <t>REFAHİYE</t>
  </si>
  <si>
    <t>PÜTÜRGE</t>
  </si>
  <si>
    <t>PÜLÜMÜR</t>
  </si>
  <si>
    <t>PURSAKLAR</t>
  </si>
  <si>
    <t>POZANTI</t>
  </si>
  <si>
    <t>POSOF</t>
  </si>
  <si>
    <t>POLATLI</t>
  </si>
  <si>
    <t>POLATELİ</t>
  </si>
  <si>
    <t>PİRAZİZ</t>
  </si>
  <si>
    <t>PINARHİSAR</t>
  </si>
  <si>
    <t>PINARBAŞI</t>
  </si>
  <si>
    <t>PERVARİ</t>
  </si>
  <si>
    <t>PERTEK</t>
  </si>
  <si>
    <t>PERŞEMBE</t>
  </si>
  <si>
    <t>PENDİK</t>
  </si>
  <si>
    <t>PEHLİVANKÖY</t>
  </si>
  <si>
    <t>PAZARYOLU</t>
  </si>
  <si>
    <t>PAZARYERİ</t>
  </si>
  <si>
    <t>PAZARLAR</t>
  </si>
  <si>
    <t>PAZARCIK</t>
  </si>
  <si>
    <t>PAZAR</t>
  </si>
  <si>
    <t>PATNOS</t>
  </si>
  <si>
    <t>PASİNLER</t>
  </si>
  <si>
    <t>PAMUKOVA</t>
  </si>
  <si>
    <t>PALU</t>
  </si>
  <si>
    <t>PALANDÖKEN</t>
  </si>
  <si>
    <t>ÖZVATAN</t>
  </si>
  <si>
    <t>ÖZALP</t>
  </si>
  <si>
    <t>ÖMERLİ</t>
  </si>
  <si>
    <t>ÖDEMİŞ</t>
  </si>
  <si>
    <t>OVACIK</t>
  </si>
  <si>
    <t>OTLUKBELİ</t>
  </si>
  <si>
    <t>OSMANGAZİ</t>
  </si>
  <si>
    <t>OSMANELİ</t>
  </si>
  <si>
    <t>OSMANCIK</t>
  </si>
  <si>
    <t>ORTAKÖY</t>
  </si>
  <si>
    <t>ORTACA</t>
  </si>
  <si>
    <t>ORTA</t>
  </si>
  <si>
    <t>ORHANGAZİ</t>
  </si>
  <si>
    <t>ORHANELİ</t>
  </si>
  <si>
    <t>ONDOKUZMAYIS</t>
  </si>
  <si>
    <t>OLUR</t>
  </si>
  <si>
    <t>OLTU</t>
  </si>
  <si>
    <t>OĞUZLAR</t>
  </si>
  <si>
    <t>OĞUZELİ</t>
  </si>
  <si>
    <t>OF</t>
  </si>
  <si>
    <t>ODUNPAZARI</t>
  </si>
  <si>
    <t>NUSAYBİN</t>
  </si>
  <si>
    <t>NURHAK</t>
  </si>
  <si>
    <t>NURDAĞI</t>
  </si>
  <si>
    <t>NİZİP</t>
  </si>
  <si>
    <t>NİLÜFER</t>
  </si>
  <si>
    <t>NİKSAR</t>
  </si>
  <si>
    <t>NAZİLLİ</t>
  </si>
  <si>
    <t>NAZIMİYE</t>
  </si>
  <si>
    <t>NARMAN</t>
  </si>
  <si>
    <t>NARLIDERE</t>
  </si>
  <si>
    <t>NALLIHAN</t>
  </si>
  <si>
    <t>MUTKİ</t>
  </si>
  <si>
    <t>MUT</t>
  </si>
  <si>
    <t>MUSTAFAKEMALPAŞA</t>
  </si>
  <si>
    <t>MUSABEYLİ</t>
  </si>
  <si>
    <t>MURGUL</t>
  </si>
  <si>
    <t>MURATPAŞA</t>
  </si>
  <si>
    <t>MURATLI</t>
  </si>
  <si>
    <t>MURADİYE</t>
  </si>
  <si>
    <t>MUDURNU</t>
  </si>
  <si>
    <t>MUDANYA</t>
  </si>
  <si>
    <t>MUCUR</t>
  </si>
  <si>
    <t>MİLAS</t>
  </si>
  <si>
    <t>MİHALIÇÇIK</t>
  </si>
  <si>
    <t>MİHALGAZİ</t>
  </si>
  <si>
    <t>MİDYAT</t>
  </si>
  <si>
    <t>MEZİTLİ</t>
  </si>
  <si>
    <t>MESUDİYE</t>
  </si>
  <si>
    <t>MERZİFON</t>
  </si>
  <si>
    <t>MERKEZ</t>
  </si>
  <si>
    <t>MERİÇ</t>
  </si>
  <si>
    <t>MERAM</t>
  </si>
  <si>
    <t>MENGEN</t>
  </si>
  <si>
    <t>MENEMEN</t>
  </si>
  <si>
    <t>MENDERES</t>
  </si>
  <si>
    <t>MELİKGAZİ</t>
  </si>
  <si>
    <t>MECİTÖZÜ</t>
  </si>
  <si>
    <t>MAZIDAĞI</t>
  </si>
  <si>
    <t>MAZGİRT</t>
  </si>
  <si>
    <t>MARMARİS</t>
  </si>
  <si>
    <t>MARMARAEREĞLİSİ</t>
  </si>
  <si>
    <t>MARMARA</t>
  </si>
  <si>
    <t>MANYAS</t>
  </si>
  <si>
    <t>MANAVGAT</t>
  </si>
  <si>
    <t>MAMAK</t>
  </si>
  <si>
    <t>MALTEPE</t>
  </si>
  <si>
    <t>MALKARA</t>
  </si>
  <si>
    <t>MALAZGİRT</t>
  </si>
  <si>
    <t>MAHMUDİYE</t>
  </si>
  <si>
    <t>MADEN</t>
  </si>
  <si>
    <t>MAÇKA</t>
  </si>
  <si>
    <t>LÜLEBURGAZ</t>
  </si>
  <si>
    <t>LİCE</t>
  </si>
  <si>
    <t>LAPSEKİ</t>
  </si>
  <si>
    <t>LALAPAŞA</t>
  </si>
  <si>
    <t>LADİK</t>
  </si>
  <si>
    <t>LAÇİN</t>
  </si>
  <si>
    <t>KÜRTÜN</t>
  </si>
  <si>
    <t>KÜRE</t>
  </si>
  <si>
    <t>KÜÇÜKÇEKMECE</t>
  </si>
  <si>
    <t>KUYUCAK</t>
  </si>
  <si>
    <t>KUŞADASI</t>
  </si>
  <si>
    <t>KURUCAŞİLE</t>
  </si>
  <si>
    <t>KURTALAN</t>
  </si>
  <si>
    <t>KURŞUNLU</t>
  </si>
  <si>
    <t>KUMRU</t>
  </si>
  <si>
    <t>KUMLUCA</t>
  </si>
  <si>
    <t>KUMLU</t>
  </si>
  <si>
    <t>KULUNCAK</t>
  </si>
  <si>
    <t>KULU</t>
  </si>
  <si>
    <t>KULP</t>
  </si>
  <si>
    <t>KULA</t>
  </si>
  <si>
    <t>KÖYCEĞİZ</t>
  </si>
  <si>
    <t>KÖŞK</t>
  </si>
  <si>
    <t>KÖSE</t>
  </si>
  <si>
    <t>KÖRFEZ</t>
  </si>
  <si>
    <t>KÖPRÜKÖY</t>
  </si>
  <si>
    <t>KÖPRÜBAŞI</t>
  </si>
  <si>
    <t>KOZLUK</t>
  </si>
  <si>
    <t>KOZAN</t>
  </si>
  <si>
    <t>KOZAKLI</t>
  </si>
  <si>
    <t>KOYULHİSAR</t>
  </si>
  <si>
    <t>KOVANCILAR</t>
  </si>
  <si>
    <t>KORKUTELİ</t>
  </si>
  <si>
    <t>KORKUT</t>
  </si>
  <si>
    <t>KORGUN</t>
  </si>
  <si>
    <t>KORGAN</t>
  </si>
  <si>
    <t>KONYAALTI</t>
  </si>
  <si>
    <t>KONAK</t>
  </si>
  <si>
    <t>KOFÇAZ</t>
  </si>
  <si>
    <t>KOÇARLI</t>
  </si>
  <si>
    <t>KOCASİNAN</t>
  </si>
  <si>
    <t>KOCAKÖY</t>
  </si>
  <si>
    <t>KOCAALİ</t>
  </si>
  <si>
    <t>KİRAZ</t>
  </si>
  <si>
    <t>KİĞI</t>
  </si>
  <si>
    <t>KIZILTEPE</t>
  </si>
  <si>
    <t>KIZILÖREN</t>
  </si>
  <si>
    <t>KIZILIRMAK</t>
  </si>
  <si>
    <t>KIZILCAHAMAM</t>
  </si>
  <si>
    <t>KIRKAĞAÇ</t>
  </si>
  <si>
    <t>KIRIKHAN</t>
  </si>
  <si>
    <t>KINIK</t>
  </si>
  <si>
    <t>KIBRISCIK</t>
  </si>
  <si>
    <t>KEŞAP</t>
  </si>
  <si>
    <t>KEŞAN</t>
  </si>
  <si>
    <t>KESTEL</t>
  </si>
  <si>
    <t>KESKİN</t>
  </si>
  <si>
    <t>KEPSUT</t>
  </si>
  <si>
    <t>KEPEZ</t>
  </si>
  <si>
    <t>KEMER</t>
  </si>
  <si>
    <t>KEMALPAŞA</t>
  </si>
  <si>
    <t>KEMALİYE</t>
  </si>
  <si>
    <t>KEMAH</t>
  </si>
  <si>
    <t>KELKİT</t>
  </si>
  <si>
    <t>Tarih</t>
  </si>
  <si>
    <t>Alış/Satış Yapan Taşıtan Şirketin Lisans No'su</t>
  </si>
  <si>
    <t>Alış/Satış Yapan Taşıtan Şirket Unvanı</t>
  </si>
  <si>
    <t>İşlem Türü (Alış/Satış)</t>
  </si>
  <si>
    <t>Gün Sonunda Ticarete Konu Edilen Miktar (Taşıtan)</t>
  </si>
  <si>
    <t>Satış</t>
  </si>
  <si>
    <t>DPF-27</t>
  </si>
  <si>
    <t>Alış</t>
  </si>
  <si>
    <t>KIYIKÖY GİRİŞ NOKTASI</t>
  </si>
  <si>
    <t>UDN</t>
  </si>
  <si>
    <t>TUZ GÖLÜ YER ALTI DEPO</t>
  </si>
  <si>
    <r>
      <t>Sanal Çıkış Miktarı
(Sm</t>
    </r>
    <r>
      <rPr>
        <b/>
        <vertAlign val="superscript"/>
        <sz val="10"/>
        <rFont val="Arial"/>
        <family val="2"/>
        <charset val="162"/>
      </rPr>
      <t>3</t>
    </r>
    <r>
      <rPr>
        <b/>
        <sz val="10"/>
        <rFont val="Arial"/>
        <family val="2"/>
        <charset val="162"/>
      </rPr>
      <t>)</t>
    </r>
  </si>
  <si>
    <t>Sanal Çıkış Noktasında Gazı Devralan Taşıtan Şirketin Lisans No'su</t>
  </si>
  <si>
    <t>Sanal Çıkış Noktasında Gazı Devralan Taşıtan Şirketin Unvanı</t>
  </si>
  <si>
    <t>Sanal Çıkış Noktası Türü (Transfer/UDN)</t>
  </si>
  <si>
    <t>ETKİ LNG TERMİNALİ</t>
  </si>
  <si>
    <t>İletim Şebekesi Sanal Çıkış Miktarları (Taşıtan)</t>
  </si>
  <si>
    <t>BOTAŞ K.MARMARA-DEĞİRMENKÖY DEPO</t>
  </si>
  <si>
    <t>DPF-22</t>
  </si>
  <si>
    <t xml:space="preserve">Ülkeler </t>
  </si>
  <si>
    <r>
      <t>Fiziki Çıkış Miktarı (Sm</t>
    </r>
    <r>
      <rPr>
        <b/>
        <vertAlign val="superscript"/>
        <sz val="10"/>
        <rFont val="Arial"/>
        <family val="2"/>
        <charset val="162"/>
      </rPr>
      <t>3</t>
    </r>
    <r>
      <rPr>
        <b/>
        <sz val="10"/>
        <rFont val="Arial"/>
        <family val="2"/>
        <charset val="162"/>
      </rPr>
      <t>)</t>
    </r>
  </si>
  <si>
    <t>İletim Şebekesi Fiziki Çıkış Miktarları (Taşıtan)</t>
  </si>
  <si>
    <t>DPF-21</t>
  </si>
  <si>
    <t>KIYI KÖY GİRİŞ NOKTASI</t>
  </si>
  <si>
    <t>İşlem Tarihi</t>
  </si>
  <si>
    <r>
      <t>Fiziki Giriş Miktarı
(Sm</t>
    </r>
    <r>
      <rPr>
        <b/>
        <vertAlign val="superscript"/>
        <sz val="10"/>
        <rFont val="Arial"/>
        <family val="2"/>
        <charset val="162"/>
      </rPr>
      <t>3</t>
    </r>
    <r>
      <rPr>
        <b/>
        <sz val="10"/>
        <rFont val="Arial"/>
        <family val="2"/>
        <charset val="162"/>
      </rPr>
      <t>)</t>
    </r>
  </si>
  <si>
    <t>Fiziki Giriş Noktası Adı</t>
  </si>
  <si>
    <t>İletim Şebekesi Fiziki Giriş Miktarları (Taşıtan)</t>
  </si>
  <si>
    <t>DPF-19</t>
  </si>
  <si>
    <r>
      <t>Sanal Giriş Miktarı (Sm</t>
    </r>
    <r>
      <rPr>
        <b/>
        <vertAlign val="superscript"/>
        <sz val="10"/>
        <rFont val="Arial"/>
        <family val="2"/>
        <charset val="162"/>
      </rPr>
      <t>3</t>
    </r>
    <r>
      <rPr>
        <b/>
        <sz val="10"/>
        <rFont val="Arial"/>
        <family val="2"/>
        <charset val="162"/>
      </rPr>
      <t>)</t>
    </r>
  </si>
  <si>
    <t>Sanal Giriş Noktasında Gazı Devreden Taşıtan Şirketin Lisans No'su</t>
  </si>
  <si>
    <t xml:space="preserve">Sanal Giriş Noktasında Gazı Devreden Taşıtan Şirketin Unvanı </t>
  </si>
  <si>
    <t>Sanal Giriş Noktası Türü (Transfer/UDN)</t>
  </si>
  <si>
    <t>İletim Şebekesi Sanal Giriş Miktarları (Taşıtan)</t>
  </si>
  <si>
    <t>DPF-20</t>
  </si>
  <si>
    <t>Gazın Satıldığı Şirketin Lisans No'su</t>
  </si>
  <si>
    <t>Gazın Satıldığı Şirketin Unvanı</t>
  </si>
  <si>
    <t>Doğal Gaz Lisansı Sahiplerine Satılan Gaz Miktarı</t>
  </si>
  <si>
    <t>DPF-06</t>
  </si>
  <si>
    <t>Şirketin Adresi</t>
  </si>
  <si>
    <t>Şirketin Telefonu</t>
  </si>
  <si>
    <t>Vergi Dairesi</t>
  </si>
  <si>
    <t>Lisans Alma Tarihi</t>
  </si>
  <si>
    <t>Yıllık Lisans Bedeli Tutarı (TL)</t>
  </si>
  <si>
    <t>Dağıtımı/Satışı/İletimi Yapılan; Depolanan; Doğal Gaz Miktarı (kWh)</t>
  </si>
  <si>
    <t>Yıllık Lisans Bedeli Formu</t>
  </si>
  <si>
    <t>DSF-02</t>
  </si>
  <si>
    <t>Katılma Payı Tutarı (TL)</t>
  </si>
  <si>
    <t>Yıllık Safi Satış Hasılatı Tutarı (TL)</t>
  </si>
  <si>
    <r>
      <t xml:space="preserve">Yetkili makam veya kişiler tarafından onaylanmış </t>
    </r>
    <r>
      <rPr>
        <b/>
        <u/>
        <sz val="11"/>
        <color rgb="FF00B050"/>
        <rFont val="Calibri"/>
        <family val="2"/>
        <charset val="162"/>
        <scheme val="minor"/>
      </rPr>
      <t>Kurumlar Vergisi Beyannamesi</t>
    </r>
    <r>
      <rPr>
        <b/>
        <sz val="11"/>
        <color rgb="FF00B050"/>
        <rFont val="Calibri"/>
        <family val="2"/>
        <charset val="162"/>
        <scheme val="minor"/>
      </rPr>
      <t xml:space="preserve"> ile Gelir Tablosu ve Bilançonun taranmış hali bildirim dosyasına ek yapılarak sisteme yüklenecektir.</t>
    </r>
  </si>
  <si>
    <t>Katılma Payı Formu</t>
  </si>
  <si>
    <t>DSF-01</t>
  </si>
  <si>
    <r>
      <t xml:space="preserve">(**): Bilgiler, satış aralıkları esas alınarak verilecektir.  Örneğin: 26.100-261.000 sm3 aralığı için son 1 yıl içerisinde (2020 yılı I. dönem ve 2020 yılı II. dönemler arası) satış hacmi 26.100-261.000 aralığında  kalan doğalgaz satışı yapılan </t>
    </r>
    <r>
      <rPr>
        <b/>
        <i/>
        <u/>
        <sz val="10"/>
        <rFont val="Arial"/>
        <family val="2"/>
        <charset val="162"/>
      </rPr>
      <t xml:space="preserve">sanayi </t>
    </r>
    <r>
      <rPr>
        <b/>
        <i/>
        <sz val="10"/>
        <rFont val="Arial"/>
        <family val="2"/>
        <charset val="162"/>
      </rPr>
      <t xml:space="preserve">müşterilerine 2020 yılı II. dönem (Temmuz-Aralık) içinde yapılan toplam satış miktarları yazılacaktır. </t>
    </r>
  </si>
  <si>
    <r>
      <t xml:space="preserve">(*): Bilgiler, satış aralıkları esas alınarak verilecektir. Örneğin: 522 - 5.220  aralığı için, son 1 yıl içerisinde (2020 yılı I. dönem  ve 2020 yılı II. dönemler arası) satış hacmi 522 - 5.220   aralığında  kalan doğalgaz satışı yapılan </t>
    </r>
    <r>
      <rPr>
        <b/>
        <i/>
        <u/>
        <sz val="10"/>
        <rFont val="Arial"/>
        <family val="2"/>
        <charset val="162"/>
      </rPr>
      <t xml:space="preserve">mesken </t>
    </r>
    <r>
      <rPr>
        <b/>
        <i/>
        <sz val="10"/>
        <rFont val="Arial"/>
        <family val="2"/>
        <charset val="162"/>
      </rPr>
      <t xml:space="preserve">müşterilerine 2020 yılı II. dönem (Temmuz-Aralık) içinde yapılan toplam satış miktarları yazılacaktır. </t>
    </r>
  </si>
  <si>
    <r>
      <rPr>
        <i/>
        <sz val="10"/>
        <rFont val="Arial"/>
        <family val="2"/>
        <charset val="162"/>
      </rPr>
      <t xml:space="preserve">Bu bilgiler verilirken </t>
    </r>
    <r>
      <rPr>
        <b/>
        <i/>
        <sz val="10"/>
        <color indexed="10"/>
        <rFont val="Arial"/>
        <family val="2"/>
        <charset val="162"/>
      </rPr>
      <t xml:space="preserve">nihai doğal gaz tüketimi yapan sanayi tüketicilerine yapılan satışlar (OSB'ler dahil) </t>
    </r>
    <r>
      <rPr>
        <i/>
        <sz val="10"/>
        <rFont val="Arial"/>
        <family val="2"/>
        <charset val="162"/>
      </rPr>
      <t>dikkate alınacaktır.</t>
    </r>
    <r>
      <rPr>
        <i/>
        <sz val="10"/>
        <color indexed="10"/>
        <rFont val="Arial"/>
        <family val="2"/>
        <charset val="162"/>
      </rPr>
      <t xml:space="preserve"> </t>
    </r>
    <r>
      <rPr>
        <b/>
        <i/>
        <u/>
        <sz val="10"/>
        <color indexed="10"/>
        <rFont val="Arial"/>
        <family val="2"/>
        <charset val="162"/>
      </rPr>
      <t xml:space="preserve">Elektrik üretim santralleri </t>
    </r>
    <r>
      <rPr>
        <b/>
        <i/>
        <sz val="10"/>
        <color indexed="10"/>
        <rFont val="Arial"/>
        <family val="2"/>
        <charset val="162"/>
      </rPr>
      <t xml:space="preserve"> </t>
    </r>
    <r>
      <rPr>
        <i/>
        <sz val="10"/>
        <rFont val="Arial"/>
        <family val="2"/>
        <charset val="162"/>
      </rPr>
      <t>(birleşik ısı ve elektrik santralleri dahil),</t>
    </r>
    <r>
      <rPr>
        <i/>
        <sz val="10"/>
        <color indexed="10"/>
        <rFont val="Arial"/>
        <family val="2"/>
        <charset val="162"/>
      </rPr>
      <t xml:space="preserve"> </t>
    </r>
    <r>
      <rPr>
        <b/>
        <i/>
        <u/>
        <sz val="10"/>
        <color indexed="10"/>
        <rFont val="Arial"/>
        <family val="2"/>
        <charset val="162"/>
      </rPr>
      <t xml:space="preserve">ticarethane </t>
    </r>
    <r>
      <rPr>
        <i/>
        <sz val="10"/>
        <color indexed="10"/>
        <rFont val="Arial"/>
        <family val="2"/>
        <charset val="162"/>
      </rPr>
      <t>(</t>
    </r>
    <r>
      <rPr>
        <i/>
        <sz val="10"/>
        <rFont val="Arial"/>
        <family val="2"/>
        <charset val="162"/>
      </rPr>
      <t>perakende ve toptan satış yapan yerler),</t>
    </r>
    <r>
      <rPr>
        <i/>
        <sz val="10"/>
        <color indexed="10"/>
        <rFont val="Arial"/>
        <family val="2"/>
        <charset val="162"/>
      </rPr>
      <t xml:space="preserve"> </t>
    </r>
    <r>
      <rPr>
        <b/>
        <i/>
        <u/>
        <sz val="10"/>
        <color indexed="10"/>
        <rFont val="Arial"/>
        <family val="2"/>
        <charset val="162"/>
      </rPr>
      <t>resmi daire,</t>
    </r>
    <r>
      <rPr>
        <i/>
        <sz val="10"/>
        <color indexed="10"/>
        <rFont val="Arial"/>
        <family val="2"/>
        <charset val="162"/>
      </rPr>
      <t xml:space="preserve"> </t>
    </r>
    <r>
      <rPr>
        <b/>
        <i/>
        <u/>
        <sz val="10"/>
        <color indexed="10"/>
        <rFont val="Arial"/>
        <family val="2"/>
        <charset val="162"/>
      </rPr>
      <t>hastane</t>
    </r>
    <r>
      <rPr>
        <i/>
        <sz val="10"/>
        <color indexed="10"/>
        <rFont val="Arial"/>
        <family val="2"/>
        <charset val="162"/>
      </rPr>
      <t xml:space="preserve">, </t>
    </r>
    <r>
      <rPr>
        <b/>
        <i/>
        <u/>
        <sz val="10"/>
        <color indexed="10"/>
        <rFont val="Arial"/>
        <family val="2"/>
        <charset val="162"/>
      </rPr>
      <t xml:space="preserve">okullar </t>
    </r>
    <r>
      <rPr>
        <i/>
        <sz val="10"/>
        <rFont val="Arial"/>
        <family val="2"/>
        <charset val="162"/>
      </rPr>
      <t>vb. yerlere satılan doğal gaz</t>
    </r>
    <r>
      <rPr>
        <i/>
        <sz val="10"/>
        <color indexed="10"/>
        <rFont val="Arial"/>
        <family val="2"/>
        <charset val="162"/>
      </rPr>
      <t xml:space="preserve"> </t>
    </r>
    <r>
      <rPr>
        <b/>
        <i/>
        <u/>
        <sz val="10"/>
        <color indexed="10"/>
        <rFont val="Arial"/>
        <family val="2"/>
        <charset val="162"/>
      </rPr>
      <t>dahil edilmeyecektir</t>
    </r>
    <r>
      <rPr>
        <i/>
        <sz val="10"/>
        <color indexed="10"/>
        <rFont val="Arial"/>
        <family val="2"/>
        <charset val="162"/>
      </rPr>
      <t xml:space="preserve">. </t>
    </r>
    <r>
      <rPr>
        <i/>
        <sz val="10"/>
        <rFont val="Arial"/>
        <family val="2"/>
        <charset val="162"/>
      </rPr>
      <t>LNG, CNG satışları</t>
    </r>
    <r>
      <rPr>
        <i/>
        <sz val="10"/>
        <color indexed="10"/>
        <rFont val="Arial"/>
        <family val="2"/>
        <charset val="162"/>
      </rPr>
      <t xml:space="preserve"> </t>
    </r>
    <r>
      <rPr>
        <b/>
        <i/>
        <u/>
        <sz val="10"/>
        <color indexed="10"/>
        <rFont val="Arial"/>
        <family val="2"/>
        <charset val="162"/>
      </rPr>
      <t>belirtilmeyecektir.</t>
    </r>
  </si>
  <si>
    <t>Sanayi Tüketicileri Tüketim Aralıkları (Sm3/yıl)**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</si>
</sst>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dd/mm/yyyy;@"/>
    <numFmt numFmtId="166" formatCode="0.000000"/>
    <numFmt numFmtId="167" formatCode="#,##0.000000"/>
    <numFmt numFmtId="168" formatCode="#,##0.0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0"/>
      <name val="Calibri"/>
      <family val="2"/>
      <charset val="162"/>
    </font>
    <font>
      <sz val="10"/>
      <color indexed="8"/>
      <name val="Arial"/>
      <family val="2"/>
      <charset val="162"/>
    </font>
    <font>
      <b/>
      <sz val="8"/>
      <color indexed="8"/>
      <name val="Arial"/>
      <family val="2"/>
      <charset val="162"/>
    </font>
    <font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indexed="0"/>
      <name val="Arial"/>
      <family val="2"/>
      <charset val="162"/>
    </font>
    <font>
      <b/>
      <sz val="8"/>
      <name val="Arial Tur"/>
      <charset val="162"/>
    </font>
    <font>
      <b/>
      <sz val="9"/>
      <name val="Arial Tur"/>
      <charset val="162"/>
    </font>
    <font>
      <sz val="9"/>
      <name val="Arial Tur"/>
      <charset val="162"/>
    </font>
    <font>
      <sz val="8"/>
      <name val="Arial Tur"/>
      <charset val="162"/>
    </font>
    <font>
      <sz val="8"/>
      <color indexed="8"/>
      <name val="Arial Tur"/>
      <charset val="162"/>
    </font>
    <font>
      <b/>
      <sz val="10"/>
      <name val="Arial Tur"/>
      <charset val="162"/>
    </font>
    <font>
      <sz val="9"/>
      <color indexed="8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9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b/>
      <u/>
      <sz val="9"/>
      <color indexed="8"/>
      <name val="Arial"/>
      <family val="2"/>
      <charset val="162"/>
    </font>
    <font>
      <sz val="10"/>
      <color indexed="8"/>
      <name val="Arial Tur"/>
      <charset val="162"/>
    </font>
    <font>
      <b/>
      <sz val="9"/>
      <color indexed="8"/>
      <name val="Arial Tur"/>
      <charset val="162"/>
    </font>
    <font>
      <b/>
      <sz val="8"/>
      <color indexed="8"/>
      <name val="Arial Tur"/>
      <charset val="162"/>
    </font>
    <font>
      <b/>
      <sz val="10"/>
      <color indexed="8"/>
      <name val="Arial Tur"/>
      <charset val="162"/>
    </font>
    <font>
      <b/>
      <vertAlign val="superscript"/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1"/>
      <color indexed="0"/>
      <name val="Calibri"/>
      <family val="2"/>
      <charset val="162"/>
    </font>
    <font>
      <b/>
      <vertAlign val="superscript"/>
      <sz val="10"/>
      <color indexed="8"/>
      <name val="Arial Tur"/>
      <charset val="162"/>
    </font>
    <font>
      <b/>
      <sz val="11"/>
      <color indexed="8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name val="Arial"/>
      <family val="2"/>
      <charset val="162"/>
    </font>
    <font>
      <b/>
      <sz val="11"/>
      <color rgb="FF00B050"/>
      <name val="Calibri"/>
      <family val="2"/>
      <charset val="162"/>
      <scheme val="minor"/>
    </font>
    <font>
      <b/>
      <u/>
      <sz val="11"/>
      <color rgb="FF00B050"/>
      <name val="Calibri"/>
      <family val="2"/>
      <charset val="162"/>
      <scheme val="minor"/>
    </font>
    <font>
      <b/>
      <i/>
      <sz val="10"/>
      <name val="Arial"/>
      <family val="2"/>
      <charset val="162"/>
    </font>
    <font>
      <b/>
      <i/>
      <u/>
      <sz val="10"/>
      <name val="Arial"/>
      <family val="2"/>
      <charset val="162"/>
    </font>
    <font>
      <sz val="10"/>
      <color theme="1"/>
      <name val="Calibri"/>
      <family val="2"/>
      <scheme val="minor"/>
    </font>
    <font>
      <b/>
      <i/>
      <sz val="10"/>
      <color rgb="FFFF0000"/>
      <name val="Arial"/>
      <family val="2"/>
      <charset val="162"/>
    </font>
    <font>
      <i/>
      <sz val="10"/>
      <name val="Arial"/>
      <family val="2"/>
      <charset val="162"/>
    </font>
    <font>
      <b/>
      <i/>
      <sz val="10"/>
      <color indexed="10"/>
      <name val="Arial"/>
      <family val="2"/>
      <charset val="162"/>
    </font>
    <font>
      <i/>
      <sz val="10"/>
      <color indexed="10"/>
      <name val="Arial"/>
      <family val="2"/>
      <charset val="162"/>
    </font>
    <font>
      <b/>
      <i/>
      <u/>
      <sz val="10"/>
      <color indexed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28" fillId="0" borderId="0"/>
    <xf numFmtId="0" fontId="29" fillId="0" borderId="0"/>
    <xf numFmtId="0" fontId="1" fillId="0" borderId="0"/>
  </cellStyleXfs>
  <cellXfs count="201">
    <xf numFmtId="0" fontId="0" fillId="0" borderId="0" xfId="0"/>
    <xf numFmtId="164" fontId="0" fillId="0" borderId="4" xfId="0" applyNumberFormat="1" applyBorder="1" applyAlignment="1" applyProtection="1">
      <alignment horizontal="right" wrapText="1"/>
      <protection locked="0"/>
    </xf>
    <xf numFmtId="0" fontId="0" fillId="0" borderId="4" xfId="0" applyBorder="1" applyAlignment="1" applyProtection="1">
      <alignment horizontal="right" wrapText="1"/>
      <protection locked="0"/>
    </xf>
    <xf numFmtId="49" fontId="4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" fontId="6" fillId="0" borderId="4" xfId="0" applyNumberFormat="1" applyFont="1" applyBorder="1" applyAlignment="1" applyProtection="1">
      <alignment horizontal="left"/>
      <protection locked="0"/>
    </xf>
    <xf numFmtId="0" fontId="6" fillId="0" borderId="4" xfId="0" applyFont="1" applyBorder="1"/>
    <xf numFmtId="0" fontId="6" fillId="0" borderId="4" xfId="0" applyFont="1" applyBorder="1" applyAlignment="1" applyProtection="1">
      <alignment horizontal="left"/>
      <protection locked="0"/>
    </xf>
    <xf numFmtId="0" fontId="6" fillId="0" borderId="4" xfId="0" applyFont="1" applyBorder="1" applyAlignment="1">
      <alignment horizontal="left"/>
    </xf>
    <xf numFmtId="3" fontId="8" fillId="0" borderId="4" xfId="0" applyNumberFormat="1" applyFont="1" applyBorder="1" applyAlignment="1">
      <alignment horizontal="right" vertical="center"/>
    </xf>
    <xf numFmtId="0" fontId="9" fillId="0" borderId="4" xfId="0" applyFont="1" applyBorder="1"/>
    <xf numFmtId="3" fontId="8" fillId="0" borderId="4" xfId="0" applyNumberFormat="1" applyFont="1" applyBorder="1" applyAlignment="1" applyProtection="1">
      <alignment horizontal="right" vertical="center"/>
      <protection locked="0"/>
    </xf>
    <xf numFmtId="0" fontId="10" fillId="0" borderId="4" xfId="0" applyFont="1" applyBorder="1"/>
    <xf numFmtId="0" fontId="11" fillId="0" borderId="4" xfId="0" applyFont="1" applyBorder="1"/>
    <xf numFmtId="0" fontId="8" fillId="0" borderId="4" xfId="0" applyFont="1" applyBorder="1"/>
    <xf numFmtId="0" fontId="11" fillId="0" borderId="4" xfId="0" applyFont="1" applyBorder="1" applyAlignment="1">
      <alignment vertical="center"/>
    </xf>
    <xf numFmtId="0" fontId="12" fillId="0" borderId="4" xfId="1" applyFont="1" applyBorder="1"/>
    <xf numFmtId="3" fontId="8" fillId="0" borderId="4" xfId="0" applyNumberFormat="1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vertical="center"/>
    </xf>
    <xf numFmtId="3" fontId="8" fillId="0" borderId="4" xfId="0" applyNumberFormat="1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wrapText="1"/>
    </xf>
    <xf numFmtId="3" fontId="8" fillId="0" borderId="4" xfId="0" applyNumberFormat="1" applyFont="1" applyBorder="1" applyAlignment="1">
      <alignment vertical="center"/>
    </xf>
    <xf numFmtId="14" fontId="8" fillId="0" borderId="0" xfId="0" applyNumberFormat="1" applyFont="1" applyAlignment="1">
      <alignment horizontal="center" vertical="center"/>
    </xf>
    <xf numFmtId="0" fontId="13" fillId="0" borderId="0" xfId="0" applyFont="1"/>
    <xf numFmtId="3" fontId="8" fillId="0" borderId="12" xfId="0" applyNumberFormat="1" applyFont="1" applyBorder="1" applyAlignment="1" applyProtection="1">
      <alignment horizontal="right" vertical="center"/>
      <protection locked="0"/>
    </xf>
    <xf numFmtId="0" fontId="8" fillId="0" borderId="4" xfId="0" applyFont="1" applyBorder="1" applyAlignment="1">
      <alignment vertical="center"/>
    </xf>
    <xf numFmtId="0" fontId="0" fillId="0" borderId="4" xfId="0" applyBorder="1"/>
    <xf numFmtId="0" fontId="14" fillId="0" borderId="0" xfId="1" applyFont="1" applyAlignment="1">
      <alignment horizontal="left" wrapText="1"/>
    </xf>
    <xf numFmtId="0" fontId="14" fillId="0" borderId="0" xfId="1" applyFont="1" applyAlignment="1">
      <alignment horizontal="left" vertical="center"/>
    </xf>
    <xf numFmtId="0" fontId="16" fillId="0" borderId="0" xfId="0" applyFont="1" applyAlignment="1">
      <alignment wrapText="1"/>
    </xf>
    <xf numFmtId="3" fontId="9" fillId="0" borderId="4" xfId="0" applyNumberFormat="1" applyFont="1" applyBorder="1"/>
    <xf numFmtId="3" fontId="9" fillId="0" borderId="4" xfId="0" applyNumberFormat="1" applyFont="1" applyBorder="1" applyProtection="1">
      <protection locked="0"/>
    </xf>
    <xf numFmtId="0" fontId="19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" fillId="0" borderId="0" xfId="1"/>
    <xf numFmtId="0" fontId="20" fillId="0" borderId="0" xfId="0" applyFont="1"/>
    <xf numFmtId="14" fontId="21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4" fontId="0" fillId="0" borderId="4" xfId="0" applyNumberFormat="1" applyBorder="1" applyProtection="1">
      <protection locked="0"/>
    </xf>
    <xf numFmtId="165" fontId="0" fillId="0" borderId="4" xfId="0" applyNumberFormat="1" applyBorder="1" applyProtection="1">
      <protection locked="0"/>
    </xf>
    <xf numFmtId="0" fontId="0" fillId="0" borderId="4" xfId="0" applyBorder="1" applyProtection="1">
      <protection locked="0"/>
    </xf>
    <xf numFmtId="166" fontId="0" fillId="0" borderId="4" xfId="0" applyNumberFormat="1" applyBorder="1" applyAlignment="1" applyProtection="1">
      <alignment horizontal="right" wrapText="1"/>
      <protection locked="0"/>
    </xf>
    <xf numFmtId="2" fontId="0" fillId="0" borderId="4" xfId="0" applyNumberFormat="1" applyBorder="1" applyAlignment="1" applyProtection="1">
      <alignment horizontal="right" wrapText="1"/>
      <protection locked="0"/>
    </xf>
    <xf numFmtId="0" fontId="3" fillId="0" borderId="0" xfId="0" applyFont="1"/>
    <xf numFmtId="4" fontId="6" fillId="0" borderId="4" xfId="0" applyNumberFormat="1" applyFont="1" applyBorder="1" applyAlignment="1">
      <alignment horizontal="center" vertical="center" wrapText="1"/>
    </xf>
    <xf numFmtId="167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4" fontId="2" fillId="0" borderId="0" xfId="0" applyNumberFormat="1" applyFont="1"/>
    <xf numFmtId="167" fontId="2" fillId="0" borderId="0" xfId="0" applyNumberFormat="1" applyFont="1"/>
    <xf numFmtId="0" fontId="2" fillId="0" borderId="0" xfId="0" applyFont="1"/>
    <xf numFmtId="4" fontId="25" fillId="0" borderId="0" xfId="0" applyNumberFormat="1" applyFont="1" applyAlignment="1">
      <alignment vertical="center"/>
    </xf>
    <xf numFmtId="0" fontId="25" fillId="0" borderId="4" xfId="0" applyFont="1" applyBorder="1" applyAlignment="1" applyProtection="1">
      <alignment horizontal="left" vertical="center"/>
      <protection locked="0"/>
    </xf>
    <xf numFmtId="1" fontId="25" fillId="0" borderId="4" xfId="0" applyNumberFormat="1" applyFont="1" applyBorder="1" applyAlignment="1" applyProtection="1">
      <alignment horizontal="left" vertical="center"/>
      <protection locked="0"/>
    </xf>
    <xf numFmtId="49" fontId="25" fillId="0" borderId="4" xfId="0" applyNumberFormat="1" applyFont="1" applyBorder="1" applyAlignment="1" applyProtection="1">
      <alignment horizontal="left" vertical="center"/>
      <protection locked="0"/>
    </xf>
    <xf numFmtId="4" fontId="6" fillId="0" borderId="0" xfId="0" applyNumberFormat="1" applyFont="1"/>
    <xf numFmtId="4" fontId="6" fillId="0" borderId="0" xfId="0" applyNumberFormat="1" applyFont="1" applyAlignment="1">
      <alignment wrapText="1"/>
    </xf>
    <xf numFmtId="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>
      <alignment vertical="center"/>
    </xf>
    <xf numFmtId="4" fontId="3" fillId="0" borderId="0" xfId="0" applyNumberFormat="1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14" fontId="22" fillId="0" borderId="4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center"/>
    </xf>
    <xf numFmtId="4" fontId="27" fillId="0" borderId="0" xfId="0" applyNumberFormat="1" applyFont="1"/>
    <xf numFmtId="0" fontId="6" fillId="0" borderId="4" xfId="0" applyFont="1" applyBorder="1" applyAlignment="1" applyProtection="1">
      <alignment horizontal="left"/>
      <protection locked="0"/>
    </xf>
    <xf numFmtId="0" fontId="6" fillId="0" borderId="4" xfId="0" applyFont="1" applyBorder="1" applyProtection="1">
      <protection locked="0"/>
    </xf>
    <xf numFmtId="1" fontId="6" fillId="0" borderId="4" xfId="0" applyNumberFormat="1" applyFont="1" applyBorder="1" applyAlignment="1" applyProtection="1">
      <alignment horizontal="left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/>
    </xf>
    <xf numFmtId="1" fontId="6" fillId="0" borderId="4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4" fontId="6" fillId="0" borderId="6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2" xfId="0" applyFont="1" applyBorder="1"/>
    <xf numFmtId="4" fontId="3" fillId="0" borderId="16" xfId="0" applyNumberFormat="1" applyFont="1" applyBorder="1"/>
    <xf numFmtId="4" fontId="6" fillId="0" borderId="13" xfId="0" applyNumberFormat="1" applyFont="1" applyBorder="1"/>
    <xf numFmtId="0" fontId="6" fillId="0" borderId="12" xfId="0" applyFont="1" applyBorder="1" applyProtection="1">
      <protection locked="0"/>
    </xf>
    <xf numFmtId="4" fontId="3" fillId="0" borderId="0" xfId="0" applyNumberFormat="1" applyFont="1"/>
    <xf numFmtId="4" fontId="6" fillId="0" borderId="17" xfId="0" applyNumberFormat="1" applyFont="1" applyBorder="1"/>
    <xf numFmtId="4" fontId="6" fillId="0" borderId="17" xfId="0" applyNumberFormat="1" applyFont="1" applyBorder="1" applyAlignment="1">
      <alignment wrapText="1"/>
    </xf>
    <xf numFmtId="4" fontId="6" fillId="0" borderId="1" xfId="0" applyNumberFormat="1" applyFont="1" applyBorder="1" applyAlignment="1">
      <alignment horizontal="center" vertical="center"/>
    </xf>
    <xf numFmtId="4" fontId="3" fillId="0" borderId="17" xfId="0" applyNumberFormat="1" applyFont="1" applyBorder="1"/>
    <xf numFmtId="4" fontId="0" fillId="0" borderId="0" xfId="0" applyNumberFormat="1"/>
    <xf numFmtId="0" fontId="6" fillId="0" borderId="0" xfId="0" applyFont="1"/>
    <xf numFmtId="49" fontId="6" fillId="0" borderId="4" xfId="0" applyNumberFormat="1" applyFont="1" applyBorder="1" applyAlignment="1" applyProtection="1">
      <alignment horizontal="left"/>
      <protection locked="0"/>
    </xf>
    <xf numFmtId="4" fontId="5" fillId="0" borderId="0" xfId="0" applyNumberFormat="1" applyFont="1" applyAlignment="1">
      <alignment wrapText="1"/>
    </xf>
    <xf numFmtId="14" fontId="0" fillId="0" borderId="4" xfId="0" applyNumberFormat="1" applyBorder="1" applyProtection="1">
      <protection locked="0"/>
    </xf>
    <xf numFmtId="14" fontId="0" fillId="0" borderId="4" xfId="0" applyNumberFormat="1" applyBorder="1" applyAlignment="1" applyProtection="1">
      <alignment horizontal="right" wrapText="1"/>
      <protection locked="0"/>
    </xf>
    <xf numFmtId="14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14" fontId="27" fillId="0" borderId="0" xfId="0" applyNumberFormat="1" applyFont="1"/>
    <xf numFmtId="49" fontId="0" fillId="0" borderId="4" xfId="0" applyNumberFormat="1" applyBorder="1" applyProtection="1">
      <protection locked="0"/>
    </xf>
    <xf numFmtId="49" fontId="6" fillId="0" borderId="4" xfId="0" applyNumberFormat="1" applyFont="1" applyBorder="1" applyAlignment="1">
      <alignment horizontal="center" vertical="center" wrapText="1"/>
    </xf>
    <xf numFmtId="49" fontId="3" fillId="0" borderId="0" xfId="0" applyNumberFormat="1" applyFont="1"/>
    <xf numFmtId="4" fontId="3" fillId="0" borderId="0" xfId="0" applyNumberFormat="1" applyFont="1" applyAlignment="1">
      <alignment vertical="center" wrapText="1"/>
    </xf>
    <xf numFmtId="4" fontId="3" fillId="0" borderId="2" xfId="0" applyNumberFormat="1" applyFont="1" applyBorder="1"/>
    <xf numFmtId="4" fontId="6" fillId="0" borderId="4" xfId="0" applyNumberFormat="1" applyFont="1" applyBorder="1" applyProtection="1">
      <protection locked="0"/>
    </xf>
    <xf numFmtId="4" fontId="6" fillId="0" borderId="4" xfId="0" applyNumberFormat="1" applyFont="1" applyBorder="1"/>
    <xf numFmtId="49" fontId="6" fillId="0" borderId="4" xfId="0" applyNumberFormat="1" applyFont="1" applyBorder="1" applyProtection="1">
      <protection locked="0"/>
    </xf>
    <xf numFmtId="4" fontId="6" fillId="0" borderId="4" xfId="0" applyNumberFormat="1" applyFont="1" applyBorder="1" applyAlignment="1" applyProtection="1">
      <alignment horizontal="left" wrapText="1"/>
      <protection locked="0"/>
    </xf>
    <xf numFmtId="4" fontId="6" fillId="0" borderId="4" xfId="0" applyNumberFormat="1" applyFont="1" applyBorder="1" applyAlignment="1" applyProtection="1">
      <alignment horizontal="left"/>
      <protection locked="0"/>
    </xf>
    <xf numFmtId="14" fontId="6" fillId="0" borderId="0" xfId="0" applyNumberFormat="1" applyFont="1"/>
    <xf numFmtId="14" fontId="6" fillId="0" borderId="0" xfId="0" applyNumberFormat="1" applyFont="1" applyAlignment="1">
      <alignment horizontal="left"/>
    </xf>
    <xf numFmtId="14" fontId="6" fillId="0" borderId="0" xfId="0" applyNumberFormat="1" applyFont="1" applyAlignment="1">
      <alignment horizontal="left" wrapText="1"/>
    </xf>
    <xf numFmtId="14" fontId="5" fillId="0" borderId="0" xfId="0" applyNumberFormat="1" applyFont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4" fontId="2" fillId="0" borderId="16" xfId="0" applyNumberFormat="1" applyFont="1" applyBorder="1"/>
    <xf numFmtId="167" fontId="2" fillId="0" borderId="16" xfId="0" applyNumberFormat="1" applyFont="1" applyBorder="1"/>
    <xf numFmtId="0" fontId="2" fillId="0" borderId="16" xfId="0" applyFont="1" applyBorder="1"/>
    <xf numFmtId="0" fontId="2" fillId="0" borderId="2" xfId="0" applyFont="1" applyBorder="1"/>
    <xf numFmtId="0" fontId="25" fillId="0" borderId="0" xfId="0" applyFont="1" applyAlignment="1" applyProtection="1">
      <alignment vertical="center"/>
      <protection locked="0"/>
    </xf>
    <xf numFmtId="49" fontId="25" fillId="0" borderId="0" xfId="0" applyNumberFormat="1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wrapText="1"/>
    </xf>
    <xf numFmtId="0" fontId="18" fillId="0" borderId="0" xfId="1" applyFont="1" applyAlignment="1">
      <alignment horizontal="left" wrapText="1"/>
    </xf>
    <xf numFmtId="0" fontId="14" fillId="0" borderId="0" xfId="1" applyFont="1" applyAlignment="1">
      <alignment horizontal="left" wrapText="1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6" fillId="0" borderId="4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1" fontId="6" fillId="0" borderId="4" xfId="0" applyNumberFormat="1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49" fontId="6" fillId="0" borderId="4" xfId="0" applyNumberFormat="1" applyFont="1" applyBorder="1" applyAlignment="1" applyProtection="1">
      <alignment horizontal="left"/>
      <protection locked="0"/>
    </xf>
    <xf numFmtId="0" fontId="5" fillId="0" borderId="4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Protection="1">
      <protection locked="0"/>
    </xf>
    <xf numFmtId="1" fontId="2" fillId="0" borderId="4" xfId="0" applyNumberFormat="1" applyFont="1" applyBorder="1" applyProtection="1">
      <protection locked="0"/>
    </xf>
    <xf numFmtId="0" fontId="2" fillId="0" borderId="4" xfId="0" applyFont="1" applyBorder="1"/>
    <xf numFmtId="0" fontId="6" fillId="0" borderId="4" xfId="0" applyFont="1" applyBorder="1" applyAlignment="1">
      <alignment horizontal="left"/>
    </xf>
    <xf numFmtId="49" fontId="2" fillId="0" borderId="4" xfId="0" applyNumberFormat="1" applyFont="1" applyBorder="1" applyProtection="1"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1" fontId="6" fillId="0" borderId="3" xfId="0" applyNumberFormat="1" applyFont="1" applyBorder="1" applyAlignment="1" applyProtection="1">
      <alignment horizontal="left"/>
      <protection locked="0"/>
    </xf>
    <xf numFmtId="1" fontId="6" fillId="0" borderId="12" xfId="0" applyNumberFormat="1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 wrapText="1"/>
      <protection locked="0"/>
    </xf>
    <xf numFmtId="0" fontId="6" fillId="0" borderId="3" xfId="0" applyFont="1" applyBorder="1" applyAlignment="1" applyProtection="1">
      <alignment horizontal="left" wrapText="1"/>
      <protection locked="0"/>
    </xf>
    <xf numFmtId="49" fontId="3" fillId="0" borderId="4" xfId="0" applyNumberFormat="1" applyFont="1" applyBorder="1" applyAlignment="1" applyProtection="1">
      <alignment horizontal="left"/>
      <protection locked="0"/>
    </xf>
    <xf numFmtId="49" fontId="3" fillId="0" borderId="3" xfId="0" applyNumberFormat="1" applyFont="1" applyBorder="1" applyAlignment="1" applyProtection="1">
      <alignment horizontal="left"/>
      <protection locked="0"/>
    </xf>
    <xf numFmtId="1" fontId="6" fillId="0" borderId="4" xfId="0" applyNumberFormat="1" applyFont="1" applyBorder="1" applyAlignment="1" applyProtection="1">
      <alignment horizontal="center"/>
      <protection locked="0"/>
    </xf>
    <xf numFmtId="1" fontId="6" fillId="0" borderId="3" xfId="0" applyNumberFormat="1" applyFont="1" applyBorder="1" applyAlignment="1" applyProtection="1">
      <alignment horizontal="center"/>
      <protection locked="0"/>
    </xf>
    <xf numFmtId="1" fontId="6" fillId="0" borderId="12" xfId="0" applyNumberFormat="1" applyFont="1" applyBorder="1" applyAlignment="1" applyProtection="1">
      <alignment horizontal="center"/>
      <protection locked="0"/>
    </xf>
    <xf numFmtId="1" fontId="6" fillId="0" borderId="14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49" fontId="6" fillId="0" borderId="4" xfId="0" applyNumberFormat="1" applyFont="1" applyBorder="1" applyAlignment="1" applyProtection="1">
      <alignment horizontal="center"/>
      <protection locked="0"/>
    </xf>
    <xf numFmtId="49" fontId="6" fillId="0" borderId="3" xfId="0" applyNumberFormat="1" applyFont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left" wrapText="1"/>
    </xf>
    <xf numFmtId="0" fontId="6" fillId="0" borderId="1" xfId="0" applyFont="1" applyBorder="1" applyAlignment="1" applyProtection="1">
      <alignment horizontal="center"/>
      <protection locked="0"/>
    </xf>
    <xf numFmtId="0" fontId="28" fillId="0" borderId="0" xfId="2"/>
    <xf numFmtId="0" fontId="28" fillId="0" borderId="4" xfId="2" applyBorder="1" applyProtection="1">
      <protection locked="0"/>
    </xf>
    <xf numFmtId="4" fontId="28" fillId="0" borderId="4" xfId="2" applyNumberFormat="1" applyBorder="1"/>
    <xf numFmtId="3" fontId="28" fillId="0" borderId="4" xfId="2" applyNumberFormat="1" applyBorder="1" applyProtection="1">
      <protection locked="0"/>
    </xf>
    <xf numFmtId="0" fontId="28" fillId="0" borderId="0" xfId="2" applyAlignment="1">
      <alignment horizontal="center"/>
    </xf>
    <xf numFmtId="0" fontId="30" fillId="0" borderId="4" xfId="3" applyFont="1" applyBorder="1" applyAlignment="1">
      <alignment horizontal="center" vertical="center" wrapText="1"/>
    </xf>
    <xf numFmtId="0" fontId="6" fillId="0" borderId="0" xfId="4" applyFont="1" applyAlignment="1">
      <alignment horizontal="center"/>
    </xf>
    <xf numFmtId="0" fontId="6" fillId="0" borderId="0" xfId="4" applyFont="1"/>
    <xf numFmtId="0" fontId="6" fillId="0" borderId="4" xfId="4" applyFont="1" applyBorder="1" applyAlignment="1">
      <alignment horizontal="center"/>
    </xf>
    <xf numFmtId="0" fontId="6" fillId="0" borderId="4" xfId="4" applyFont="1" applyBorder="1"/>
    <xf numFmtId="1" fontId="6" fillId="0" borderId="4" xfId="4" applyNumberFormat="1" applyFont="1" applyBorder="1" applyAlignment="1">
      <alignment horizontal="left"/>
    </xf>
    <xf numFmtId="0" fontId="6" fillId="0" borderId="4" xfId="4" applyFont="1" applyBorder="1" applyAlignment="1">
      <alignment horizontal="left"/>
    </xf>
    <xf numFmtId="49" fontId="6" fillId="0" borderId="4" xfId="4" applyNumberFormat="1" applyFont="1" applyBorder="1" applyAlignment="1">
      <alignment horizontal="left"/>
    </xf>
    <xf numFmtId="0" fontId="6" fillId="0" borderId="4" xfId="4" applyFont="1" applyBorder="1" applyAlignment="1">
      <alignment horizontal="left" wrapText="1"/>
    </xf>
    <xf numFmtId="0" fontId="6" fillId="0" borderId="4" xfId="4" applyFont="1" applyBorder="1" applyAlignment="1">
      <alignment horizontal="center" wrapText="1"/>
    </xf>
    <xf numFmtId="0" fontId="28" fillId="0" borderId="0" xfId="2" applyProtection="1">
      <protection locked="0"/>
    </xf>
    <xf numFmtId="168" fontId="28" fillId="0" borderId="4" xfId="2" applyNumberFormat="1" applyBorder="1" applyProtection="1">
      <protection locked="0"/>
    </xf>
    <xf numFmtId="0" fontId="30" fillId="0" borderId="4" xfId="3" applyFont="1" applyBorder="1" applyAlignment="1">
      <alignment horizontal="left" vertical="center" wrapText="1"/>
    </xf>
    <xf numFmtId="0" fontId="31" fillId="0" borderId="16" xfId="2" applyFont="1" applyBorder="1"/>
    <xf numFmtId="0" fontId="6" fillId="0" borderId="4" xfId="4" applyFont="1" applyBorder="1" applyAlignment="1" applyProtection="1">
      <alignment horizontal="center"/>
      <protection locked="0"/>
    </xf>
    <xf numFmtId="0" fontId="6" fillId="0" borderId="4" xfId="4" applyFont="1" applyBorder="1" applyProtection="1">
      <protection locked="0"/>
    </xf>
    <xf numFmtId="1" fontId="6" fillId="0" borderId="4" xfId="4" applyNumberFormat="1" applyFont="1" applyBorder="1" applyAlignment="1" applyProtection="1">
      <alignment horizontal="left"/>
      <protection locked="0"/>
    </xf>
    <xf numFmtId="0" fontId="6" fillId="0" borderId="4" xfId="4" applyFont="1" applyBorder="1" applyAlignment="1" applyProtection="1">
      <alignment horizontal="left"/>
      <protection locked="0"/>
    </xf>
    <xf numFmtId="49" fontId="6" fillId="0" borderId="4" xfId="4" applyNumberFormat="1" applyFont="1" applyBorder="1" applyAlignment="1" applyProtection="1">
      <alignment horizontal="left"/>
      <protection locked="0"/>
    </xf>
    <xf numFmtId="0" fontId="6" fillId="0" borderId="4" xfId="4" applyFont="1" applyBorder="1" applyAlignment="1" applyProtection="1">
      <alignment horizontal="left" wrapText="1"/>
      <protection locked="0"/>
    </xf>
    <xf numFmtId="0" fontId="6" fillId="0" borderId="4" xfId="4" applyFont="1" applyBorder="1" applyAlignment="1" applyProtection="1">
      <alignment horizontal="center" wrapText="1"/>
      <protection locked="0"/>
    </xf>
    <xf numFmtId="0" fontId="33" fillId="0" borderId="1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5" fillId="0" borderId="0" xfId="0" applyFont="1" applyAlignment="1">
      <alignment horizontal="left"/>
    </xf>
    <xf numFmtId="0" fontId="36" fillId="0" borderId="1" xfId="0" applyFont="1" applyBorder="1" applyAlignment="1">
      <alignment horizontal="left" vertical="center" wrapText="1"/>
    </xf>
    <xf numFmtId="0" fontId="36" fillId="0" borderId="2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</cellXfs>
  <cellStyles count="5">
    <cellStyle name="Normal" xfId="0" builtinId="0"/>
    <cellStyle name="Normal 11 2" xfId="1" xr:uid="{331FD540-D6FC-4B43-A472-623CB902D7DC}"/>
    <cellStyle name="Normal 14" xfId="4" xr:uid="{FD2D61E5-AA0A-47E1-94BF-447872652B62}"/>
    <cellStyle name="Normal 17" xfId="2" xr:uid="{4AE1051E-094B-4820-A228-89BBF20EB85C}"/>
    <cellStyle name="Normal 2 2 2 2" xfId="3" xr:uid="{3F8C2B89-402B-416C-9CE2-941A0971C7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dknet\dpu-tarifeler\Documents%20and%20Settings\oilci.ENKA.000\My%20Documents\Kirishi%20Refinery%20Hydrocracker%20Project\PRICE%20OFFER%20CALCULATIONS\Travel%20Expenses%20&amp;%20Visas\Personnel%20Travel%20Expens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dknet\dpu-tarifeler\Documents%20and%20Settings\ssjahsam\Local%20Settings\Temporary%20Internet%20Files\OLK35\chayirov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dknet\dpu-tarifeler\08_Prjcont\Ping\Equipment%20Unit%20Rate\EquipUnitRate%20July%20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dknet\dpu-tarifeler\Documents%20and%20Settings\oilci.ENKA\My%20Documents\Sakhalin%201%20OPF%20M%20&amp;%20P\Modifications\Mod.%20TT%20-%20July%20-%20Scaffolding\Sakhalin%201%20OPF%20Scaffolding%20Material%20Supply%20Option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dknet\dpu-tarifeler\DOCUME~1\nturksev\LOCALS~1\Temp\TEMP\IZMIR-FNM-LST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dknet\dpu-tarifeler\08_Prjcont\CHOKSI\Forecat%201%20Data\Revenue%20Data\Section%201%20Revenue%20as%20of%20Aug,%20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dknet\dpu-tarifeler\Documents%20and%20Settings\oilci.ENKA\My%20Documents\Sakhalin%201%20OPF%20M%20&amp;%20P\Cost%20Control\Budget%20-%2028.05.05\08.04.05%20Price%20Summary%20L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dknet\tdb\US3%20-%20ISMAIL%20AYBI\sakhalin1\Exhibit%2004%20-%20Estimated%20Quantities%20of%20Permanent%20Materials_rev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renSara&#231;gil/Downloads/_PortalAdmin_Uploads_Content_News_9592a78f3406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ildirici/Downloads/_PortalAdmin_Uploads_Content_News_e018a60132903%20(1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ya/AppData/Local/Microsoft/Windows/Temporary%20Internet%20Files/Content.Outlook/Z7HVXN6M/BGB-03%20EKS%20Envanter%20Bildiri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cies"/>
      <sheetName val="Travel Total"/>
      <sheetName val="Travel Rates"/>
      <sheetName val="Brief Table"/>
      <sheetName val="Database - T &amp; R"/>
      <sheetName val="T.S.1"/>
      <sheetName val="T.S.2"/>
      <sheetName val="T.S.3"/>
      <sheetName val="T.L.1"/>
      <sheetName val="T.L.2"/>
      <sheetName val="T.L.3"/>
      <sheetName val="R.S.1 (Moscow)"/>
      <sheetName val="R.S.2 (Moscow)"/>
      <sheetName val="R.S.3 (Moscow)"/>
      <sheetName val="Personnel Travel Expenses"/>
      <sheetName val="Tender Summary"/>
      <sheetName val="#REF"/>
      <sheetName val="Labour Hours"/>
      <sheetName val="data"/>
      <sheetName val="Sheet1"/>
      <sheetName val="USD Unit Rates"/>
      <sheetName val="Criterion"/>
      <sheetName val="Rate"/>
      <sheetName val="Sch Mhr"/>
      <sheetName val="Main"/>
      <sheetName val="jobhist"/>
      <sheetName val="Indirect-Sum"/>
      <sheetName val="LabRates"/>
      <sheetName val="Legend"/>
      <sheetName val="_REF"/>
      <sheetName val="Listeler-Yazma"/>
      <sheetName val="Birim Fiyatlar Energaz"/>
      <sheetName val="Sayaç Bilgileri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"/>
      <sheetName val="str_steel_summary"/>
      <sheetName val="Structural Steel"/>
      <sheetName val="piping_summary"/>
      <sheetName val="Piping - Pre Fab"/>
      <sheetName val="painting_summary"/>
      <sheetName val="Painting"/>
      <sheetName val="insulation_piping_summary"/>
      <sheetName val="Insulation - Piping"/>
      <sheetName val="insulation_equip_summary"/>
      <sheetName val="Insulation - Equip"/>
      <sheetName val="Piping _ Pre Fab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. Unit rate rev0"/>
      <sheetName val="Budget"/>
      <sheetName val="CHOKEQ"/>
      <sheetName val="Original Data "/>
      <sheetName val="wsbychoksiAug799"/>
      <sheetName val="Eq_ Unit rate rev0"/>
      <sheetName val="data"/>
    </sheetNames>
    <sheetDataSet>
      <sheetData sheetId="0" refreshError="1">
        <row r="2">
          <cell r="B2">
            <v>0.54300000000000004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s"/>
      <sheetName val="19.07"/>
      <sheetName val="22.07"/>
      <sheetName val="Eq. Unit rate rev0"/>
    </sheetNames>
    <sheetDataSet>
      <sheetData sheetId="0" refreshError="1">
        <row r="2">
          <cell r="C2">
            <v>76000</v>
          </cell>
        </row>
        <row r="4">
          <cell r="C4">
            <v>5000</v>
          </cell>
        </row>
        <row r="6">
          <cell r="C6">
            <v>3000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Frederick&amp;ENKA Partner"/>
      <sheetName val="Site"/>
      <sheetName val="Startup"/>
      <sheetName val="Istanbul"/>
      <sheetName val="Consolidated"/>
      <sheetName val="Frederick_ENKA Partner"/>
      <sheetName val="Costs"/>
    </sheetNames>
    <sheetDataSet>
      <sheetData sheetId="0" refreshError="1"/>
      <sheetData sheetId="1" refreshError="1"/>
      <sheetData sheetId="2" refreshError="1">
        <row r="60">
          <cell r="CG60" t="str">
            <v>J</v>
          </cell>
          <cell r="CH60" t="str">
            <v>M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get Qty and Rev"/>
      <sheetName val="% Complete of Sect I"/>
      <sheetName val="REVENUE + COST + PROFIT"/>
      <sheetName val="Costs"/>
      <sheetName val="Frederick&amp;ENKA Partn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DER SUMMARY"/>
      <sheetName val="COST CHART"/>
      <sheetName val="MATERIAL"/>
      <sheetName val="SUBCONTRACTOR"/>
      <sheetName val="Target Qty and Rev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arthwork &amp; Civil"/>
      <sheetName val="Structural Steel"/>
      <sheetName val="Buildings"/>
      <sheetName val="Machinery &amp; Equipment Install"/>
      <sheetName val="Piping - Pre Fab"/>
      <sheetName val="Painting"/>
      <sheetName val="Insulation - Piping"/>
      <sheetName val="Insulation - Equip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Listesi"/>
      <sheetName val="DPF-02"/>
      <sheetName val="DPF-01"/>
      <sheetName val="DPF-03"/>
      <sheetName val="DPF-04"/>
      <sheetName val="DPF-06"/>
      <sheetName val="DPF-07"/>
      <sheetName val="DPF-11"/>
      <sheetName val="DPF-14"/>
      <sheetName val="DPF-15"/>
      <sheetName val="DPF-16"/>
      <sheetName val="DPF-17"/>
      <sheetName val="DPF-18"/>
      <sheetName val="DPF-19"/>
      <sheetName val="DPF-20"/>
      <sheetName val="DPF-21"/>
      <sheetName val="DPF-22"/>
      <sheetName val="DPF-25"/>
      <sheetName val="DPF-26"/>
      <sheetName val="DPF-27"/>
      <sheetName val="DPF-28"/>
      <sheetName val="DPF-29"/>
      <sheetName val="DPF-30"/>
      <sheetName val="DPF-31"/>
      <sheetName val="DPF-32"/>
      <sheetName val="DPF-33"/>
      <sheetName val="DPF-34"/>
      <sheetName val="DPF-35"/>
      <sheetName val="DPF-36"/>
      <sheetName val="DPF-37"/>
      <sheetName val="DPF-38"/>
      <sheetName val="DPF-39"/>
      <sheetName val="DPF-41"/>
      <sheetName val="DPF-42"/>
      <sheetName val="DPF-43"/>
      <sheetName val="DPF-44"/>
      <sheetName val="DPF-45"/>
      <sheetName val="DPF-46"/>
      <sheetName val="DPF-48"/>
      <sheetName val="DPF-49"/>
      <sheetName val="DPF-50"/>
      <sheetName val="DPF-53"/>
      <sheetName val="DPF-59"/>
      <sheetName val="DPF-60"/>
      <sheetName val="DPF-62"/>
      <sheetName val="DPF-63"/>
      <sheetName val="DPF-64"/>
      <sheetName val="DPF-66"/>
      <sheetName val="DPF-68"/>
      <sheetName val="DPF-69"/>
      <sheetName val="DPF-70"/>
      <sheetName val="DPF-71"/>
      <sheetName val="DPF-72"/>
      <sheetName val="DPF-73"/>
      <sheetName val="DPF-74"/>
      <sheetName val="DPF-75"/>
      <sheetName val="DPF-76"/>
      <sheetName val="DPF-77"/>
      <sheetName val="DPF-01-ÖNGÖRÜ"/>
      <sheetName val="DPF-02-ÖNGÖRÜ"/>
      <sheetName val="DPF-03-ÖNGÖRÜ"/>
      <sheetName val="DPF-06-ÖNGÖRÜ"/>
      <sheetName val="DTF-01-ÖNGÖRÜ"/>
      <sheetName val="DPF-24-ÖNGÖRÜ"/>
      <sheetName val="DTF-02-ÖNGÖRÜ"/>
      <sheetName val="DTF-03-ÖNGÖRÜ"/>
      <sheetName val="DTF-06"/>
      <sheetName val="DTF-07"/>
      <sheetName val="DTF-08"/>
      <sheetName val="DTF-09-KADEME_TÜKETİM"/>
      <sheetName val="DTF-09"/>
      <sheetName val="DTF-10"/>
      <sheetName val="DTF-11"/>
      <sheetName val="DTF-12"/>
      <sheetName val="DTF-13"/>
      <sheetName val="DTF-14"/>
      <sheetName val="DTF-15"/>
      <sheetName val="DTF-16"/>
      <sheetName val="DTF-17"/>
      <sheetName val="DTF-18"/>
      <sheetName val="BDF-01"/>
      <sheetName val="DPF-101"/>
      <sheetName val="AGF-01"/>
      <sheetName val="AGF-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listesi"/>
      <sheetName val="ETDF-02"/>
      <sheetName val="ETDF-03"/>
      <sheetName val="ETDF-05"/>
      <sheetName val="ETDF-10"/>
      <sheetName val="ETDF-11"/>
      <sheetName val="EPSF-01"/>
      <sheetName val="ESDF-01-SD"/>
      <sheetName val="ESDF-03"/>
      <sheetName val="ESDF-03-Y"/>
      <sheetName val="ESDF-04-G"/>
      <sheetName val="ESDF-04-G-Y"/>
      <sheetName val="ESDF-04-T"/>
      <sheetName val="ESDF-04-T-Y"/>
      <sheetName val="ESDF-05"/>
      <sheetName val="ESDF-06"/>
      <sheetName val="ESDF-06-Y"/>
      <sheetName val="ESDF-07-"/>
      <sheetName val="ESDF-07-Y"/>
      <sheetName val="ESDF-08"/>
      <sheetName val="ESDF-08-Y"/>
      <sheetName val="ESDF-09"/>
      <sheetName val="ESDF-09-Y"/>
      <sheetName val="ESDF-10"/>
      <sheetName val="ESDF-11"/>
      <sheetName val="ESDF-13"/>
      <sheetName val="ESDF-14"/>
      <sheetName val="ESDF-15"/>
      <sheetName val="ESDF-16"/>
      <sheetName val="ESDF-17"/>
      <sheetName val="ESDF-18"/>
      <sheetName val="EGDF-02"/>
      <sheetName val="EGDF-05"/>
      <sheetName val="EGDF-08-Y1"/>
      <sheetName val="EGDF-08-Y2"/>
      <sheetName val="EGDF-08-Y3"/>
      <sheetName val="EGDF-09"/>
      <sheetName val="EGDF-10"/>
      <sheetName val="EGDF-15"/>
      <sheetName val="EYTF-01"/>
      <sheetName val="EYTF-01-S"/>
      <sheetName val="EYTF-02"/>
      <sheetName val="EYTF-03"/>
      <sheetName val="EYTF-04"/>
      <sheetName val="EYTF-20"/>
      <sheetName val="EYTF-21"/>
      <sheetName val="EYTF-22"/>
      <sheetName val="EYTF-23"/>
      <sheetName val="EYTF-24"/>
      <sheetName val="EYTF-25"/>
      <sheetName val="EYTF-29-S"/>
      <sheetName val="EYTF-29-A"/>
      <sheetName val="EYDF-01"/>
      <sheetName val="EYDF-08"/>
      <sheetName val="EYDF-09"/>
      <sheetName val="EYDF-10"/>
      <sheetName val="EYDF-13"/>
      <sheetName val="EYDF-14"/>
      <sheetName val="EYDF-15-D"/>
      <sheetName val="EYDF-15-P"/>
      <sheetName val="EYDF-16"/>
      <sheetName val="EYDF-17-P"/>
      <sheetName val="EYDF-21-D"/>
      <sheetName val="EYDF-21-P"/>
      <sheetName val="EYDF-28"/>
      <sheetName val="EYDF-29"/>
      <sheetName val="EYDF-30"/>
      <sheetName val="EYDF-31"/>
      <sheetName val="EYDF-32"/>
      <sheetName val="EYDF-33"/>
      <sheetName val="EYDF-34"/>
      <sheetName val="EYDF-35"/>
      <sheetName val="EYDF-36"/>
      <sheetName val="EPMF-01"/>
      <sheetName val="EPMF-02"/>
      <sheetName val="EPMF-20"/>
      <sheetName val="EPMF-21"/>
      <sheetName val="EPMF-22"/>
      <sheetName val="EPMF-22-Y"/>
      <sheetName val="EPMF-23"/>
      <sheetName val="EPMF-24-S"/>
      <sheetName val="EPMF-24-A"/>
      <sheetName val="EPMF-26"/>
      <sheetName val="EPMF-27"/>
      <sheetName val="EPMF-32"/>
      <sheetName val="EPMF-33"/>
      <sheetName val="EPMF-34"/>
      <sheetName val="EPF-01"/>
      <sheetName val="EPF-02"/>
      <sheetName val="EPF-02-A"/>
      <sheetName val="EPF-03-D"/>
      <sheetName val="EPF-03-P"/>
      <sheetName val="EPF-04-D"/>
      <sheetName val="EPF-04-P"/>
      <sheetName val="EPF-05"/>
      <sheetName val="EPF-06"/>
      <sheetName val="EPF-07"/>
      <sheetName val="EPF-08"/>
      <sheetName val="EPF-09"/>
      <sheetName val="EPF-10"/>
      <sheetName val="EPF-11"/>
      <sheetName val="EPF-13"/>
      <sheetName val="EPF-14"/>
      <sheetName val="EPF-15"/>
      <sheetName val="EPF-16"/>
      <sheetName val="EPF-17"/>
      <sheetName val="EPF-18"/>
      <sheetName val="EPF-19"/>
      <sheetName val="EPF-20"/>
      <sheetName val="EPF-21"/>
      <sheetName val="EPF-22"/>
      <sheetName val="EPF-23"/>
      <sheetName val="EPF-43"/>
      <sheetName val="EPF-50"/>
      <sheetName val="EPF-60"/>
      <sheetName val="EPF-61-OSB"/>
      <sheetName val="EPF-67"/>
      <sheetName val="ETTF-01"/>
      <sheetName val="ETTF-02"/>
      <sheetName val="ETTF-03"/>
      <sheetName val="ETTF-04"/>
      <sheetName val="BDF-02"/>
      <sheetName val="AGF-01"/>
      <sheetName val="BG-01"/>
      <sheetName val="BG-02"/>
      <sheetName val="BG-03"/>
      <sheetName val="BG-04"/>
      <sheetName val="BG-05"/>
      <sheetName val="BG-06"/>
      <sheetName val="BG-07"/>
      <sheetName val="BG-08"/>
      <sheetName val="BG-09"/>
      <sheetName val="BG-10"/>
      <sheetName val="BG-11"/>
      <sheetName val="BG-12"/>
      <sheetName val="BG-13"/>
      <sheetName val="Biyokütle"/>
      <sheetName val="GES-Fotovoltaik"/>
      <sheetName val="GES-Yoğunlaştırılmış"/>
      <sheetName val="HES-Kanal-2013ö"/>
      <sheetName val="HES-Kanal-2013s"/>
      <sheetName val="HES-Rezervuarlı-2013ö"/>
      <sheetName val="HES-Rezervuarlı-2013s"/>
      <sheetName val="Jeotermal"/>
      <sheetName val="NGS"/>
      <sheetName val="RES-2013ö"/>
      <sheetName val="RES-2013s"/>
      <sheetName val="TES-2013ö"/>
      <sheetName val="TES-2013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>
        <row r="13">
          <cell r="R13" t="str">
            <v>Seçiniz</v>
          </cell>
        </row>
        <row r="14">
          <cell r="R14" t="str">
            <v>SCADA</v>
          </cell>
        </row>
        <row r="15">
          <cell r="R15" t="str">
            <v>DCS</v>
          </cell>
        </row>
        <row r="16">
          <cell r="R16" t="str">
            <v>Faturalama/Ölçüm Sistemleri</v>
          </cell>
        </row>
        <row r="17">
          <cell r="R17" t="str">
            <v>Diğer</v>
          </cell>
        </row>
        <row r="19">
          <cell r="R19" t="str">
            <v>Seçiniz</v>
          </cell>
        </row>
        <row r="20">
          <cell r="R20" t="str">
            <v>Evet</v>
          </cell>
        </row>
        <row r="21">
          <cell r="R21" t="str">
            <v>Hayır</v>
          </cell>
        </row>
        <row r="24">
          <cell r="R24" t="str">
            <v>Seçiniz</v>
          </cell>
        </row>
        <row r="25">
          <cell r="R25" t="str">
            <v>Ölçüm</v>
          </cell>
        </row>
        <row r="26">
          <cell r="R26" t="str">
            <v>İzleme</v>
          </cell>
        </row>
        <row r="27">
          <cell r="R27" t="str">
            <v>Kontrol</v>
          </cell>
        </row>
        <row r="28">
          <cell r="R28" t="str">
            <v>Test</v>
          </cell>
        </row>
        <row r="30">
          <cell r="R30" t="str">
            <v>Seçiniz</v>
          </cell>
        </row>
        <row r="31">
          <cell r="R31" t="str">
            <v>Fiziksel</v>
          </cell>
        </row>
        <row r="32">
          <cell r="R32" t="str">
            <v>Sanal</v>
          </cell>
        </row>
      </sheetData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-01"/>
      <sheetName val="BG-02"/>
      <sheetName val="BG-03"/>
      <sheetName val="BG-04"/>
      <sheetName val="BG-05"/>
      <sheetName val="BG-06"/>
      <sheetName val="BG-07"/>
      <sheetName val="BG-08"/>
    </sheetNames>
    <sheetDataSet>
      <sheetData sheetId="0">
        <row r="13">
          <cell r="R13" t="str">
            <v>Seçiniz</v>
          </cell>
        </row>
      </sheetData>
      <sheetData sheetId="1">
        <row r="13">
          <cell r="L13" t="str">
            <v>Seçiniz</v>
          </cell>
        </row>
        <row r="14">
          <cell r="L14" t="str">
            <v>Operatör Bilgisayarı</v>
          </cell>
        </row>
        <row r="15">
          <cell r="L15" t="str">
            <v>Mühendis Bilgisayarı</v>
          </cell>
        </row>
        <row r="16">
          <cell r="L16" t="str">
            <v>Diğer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37E08-A082-4C3E-A8BB-F30F3417B994}">
  <dimension ref="A1:F12"/>
  <sheetViews>
    <sheetView workbookViewId="0">
      <selection activeCell="B3" sqref="B3:C3"/>
    </sheetView>
  </sheetViews>
  <sheetFormatPr defaultColWidth="9.1796875" defaultRowHeight="14.5" x14ac:dyDescent="0.35"/>
  <cols>
    <col min="1" max="3" width="34.81640625" style="183" customWidth="1"/>
    <col min="4" max="4" width="16.1796875" style="183" bestFit="1" customWidth="1"/>
    <col min="5" max="5" width="19.1796875" style="183" customWidth="1"/>
    <col min="6" max="6" width="44.7265625" style="183" customWidth="1"/>
    <col min="7" max="7" width="38.26953125" style="183" customWidth="1"/>
    <col min="8" max="16384" width="9.1796875" style="183"/>
  </cols>
  <sheetData>
    <row r="1" spans="1:6" x14ac:dyDescent="0.35">
      <c r="A1" s="193" t="s">
        <v>34</v>
      </c>
      <c r="B1" s="193"/>
      <c r="C1" s="193"/>
    </row>
    <row r="2" spans="1:6" x14ac:dyDescent="0.35">
      <c r="A2" s="188" t="s">
        <v>33</v>
      </c>
      <c r="B2" s="190" t="s">
        <v>2126</v>
      </c>
      <c r="C2" s="190"/>
    </row>
    <row r="3" spans="1:6" x14ac:dyDescent="0.35">
      <c r="A3" s="188" t="s">
        <v>31</v>
      </c>
      <c r="B3" s="192" t="s">
        <v>2125</v>
      </c>
      <c r="C3" s="192"/>
    </row>
    <row r="4" spans="1:6" x14ac:dyDescent="0.35">
      <c r="A4" s="188" t="s">
        <v>29</v>
      </c>
      <c r="B4" s="190">
        <v>1</v>
      </c>
      <c r="C4" s="190"/>
    </row>
    <row r="5" spans="1:6" x14ac:dyDescent="0.35">
      <c r="A5" s="188" t="s">
        <v>28</v>
      </c>
      <c r="B5" s="190"/>
      <c r="C5" s="190"/>
    </row>
    <row r="6" spans="1:6" x14ac:dyDescent="0.35">
      <c r="A6" s="188" t="s">
        <v>27</v>
      </c>
      <c r="B6" s="191"/>
      <c r="C6" s="191"/>
    </row>
    <row r="7" spans="1:6" x14ac:dyDescent="0.35">
      <c r="A7" s="188" t="s">
        <v>26</v>
      </c>
      <c r="B7" s="190"/>
      <c r="C7" s="190"/>
    </row>
    <row r="8" spans="1:6" x14ac:dyDescent="0.35">
      <c r="A8" s="188" t="s">
        <v>25</v>
      </c>
      <c r="B8" s="189"/>
      <c r="C8" s="189"/>
    </row>
    <row r="9" spans="1:6" x14ac:dyDescent="0.35">
      <c r="A9" s="188" t="s">
        <v>24</v>
      </c>
      <c r="B9" s="187"/>
      <c r="C9" s="187"/>
    </row>
    <row r="10" spans="1:6" x14ac:dyDescent="0.35">
      <c r="A10" s="186" t="s">
        <v>2124</v>
      </c>
      <c r="B10" s="186"/>
      <c r="C10" s="186"/>
      <c r="D10" s="186"/>
      <c r="E10" s="186"/>
      <c r="F10" s="186"/>
    </row>
    <row r="11" spans="1:6" x14ac:dyDescent="0.35">
      <c r="A11" s="185" t="s">
        <v>2123</v>
      </c>
      <c r="B11" s="185" t="s">
        <v>2122</v>
      </c>
      <c r="C11" s="185" t="s">
        <v>2117</v>
      </c>
      <c r="D11" s="185" t="s">
        <v>2116</v>
      </c>
      <c r="E11" s="185" t="s">
        <v>2115</v>
      </c>
      <c r="F11" s="185" t="s">
        <v>2114</v>
      </c>
    </row>
    <row r="12" spans="1:6" x14ac:dyDescent="0.35">
      <c r="A12" s="184"/>
      <c r="B12" s="170">
        <f>A12*0.0005</f>
        <v>0</v>
      </c>
      <c r="C12" s="169"/>
      <c r="D12" s="169"/>
      <c r="E12" s="169"/>
      <c r="F12" s="169"/>
    </row>
  </sheetData>
  <sheetProtection sort="0" autoFilter="0"/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93172-1AD6-4837-AD2D-4171FA3C6B0D}">
  <dimension ref="A1:F12"/>
  <sheetViews>
    <sheetView workbookViewId="0">
      <selection sqref="A1:C1"/>
    </sheetView>
  </sheetViews>
  <sheetFormatPr defaultColWidth="9.1796875" defaultRowHeight="14.5" x14ac:dyDescent="0.35"/>
  <cols>
    <col min="1" max="1" width="39.81640625" style="168" customWidth="1"/>
    <col min="2" max="2" width="30" style="168" customWidth="1"/>
    <col min="3" max="3" width="27" style="168" customWidth="1"/>
    <col min="4" max="5" width="21.26953125" style="168" customWidth="1"/>
    <col min="6" max="6" width="41.54296875" style="168" customWidth="1"/>
    <col min="7" max="16384" width="9.1796875" style="168"/>
  </cols>
  <sheetData>
    <row r="1" spans="1:6" x14ac:dyDescent="0.35">
      <c r="A1" s="182" t="s">
        <v>34</v>
      </c>
      <c r="B1" s="182"/>
      <c r="C1" s="182"/>
    </row>
    <row r="2" spans="1:6" x14ac:dyDescent="0.35">
      <c r="A2" s="177" t="s">
        <v>33</v>
      </c>
      <c r="B2" s="179" t="s">
        <v>2121</v>
      </c>
      <c r="C2" s="179"/>
    </row>
    <row r="3" spans="1:6" x14ac:dyDescent="0.35">
      <c r="A3" s="177" t="s">
        <v>31</v>
      </c>
      <c r="B3" s="181" t="s">
        <v>2120</v>
      </c>
      <c r="C3" s="181"/>
    </row>
    <row r="4" spans="1:6" x14ac:dyDescent="0.35">
      <c r="A4" s="177" t="s">
        <v>29</v>
      </c>
      <c r="B4" s="179">
        <v>1</v>
      </c>
      <c r="C4" s="179"/>
    </row>
    <row r="5" spans="1:6" x14ac:dyDescent="0.35">
      <c r="A5" s="177" t="s">
        <v>28</v>
      </c>
      <c r="B5" s="179"/>
      <c r="C5" s="179"/>
    </row>
    <row r="6" spans="1:6" x14ac:dyDescent="0.35">
      <c r="A6" s="177" t="s">
        <v>27</v>
      </c>
      <c r="B6" s="180"/>
      <c r="C6" s="180"/>
    </row>
    <row r="7" spans="1:6" x14ac:dyDescent="0.35">
      <c r="A7" s="177" t="s">
        <v>26</v>
      </c>
      <c r="B7" s="179"/>
      <c r="C7" s="179"/>
    </row>
    <row r="8" spans="1:6" x14ac:dyDescent="0.35">
      <c r="A8" s="177" t="s">
        <v>25</v>
      </c>
      <c r="B8" s="178"/>
      <c r="C8" s="178"/>
    </row>
    <row r="9" spans="1:6" x14ac:dyDescent="0.35">
      <c r="A9" s="177" t="s">
        <v>24</v>
      </c>
      <c r="B9" s="176"/>
      <c r="C9" s="176"/>
    </row>
    <row r="10" spans="1:6" x14ac:dyDescent="0.35">
      <c r="A10" s="175"/>
      <c r="B10" s="174"/>
      <c r="C10" s="174"/>
    </row>
    <row r="11" spans="1:6" s="172" customFormat="1" ht="23" x14ac:dyDescent="0.35">
      <c r="A11" s="173" t="s">
        <v>2119</v>
      </c>
      <c r="B11" s="173" t="s">
        <v>2118</v>
      </c>
      <c r="C11" s="173" t="s">
        <v>2117</v>
      </c>
      <c r="D11" s="173" t="s">
        <v>2116</v>
      </c>
      <c r="E11" s="173" t="s">
        <v>2115</v>
      </c>
      <c r="F11" s="173" t="s">
        <v>2114</v>
      </c>
    </row>
    <row r="12" spans="1:6" x14ac:dyDescent="0.35">
      <c r="A12" s="171"/>
      <c r="B12" s="170">
        <f>A12*0.0005/100</f>
        <v>0</v>
      </c>
      <c r="C12" s="169"/>
      <c r="D12" s="169"/>
      <c r="E12" s="169"/>
      <c r="F12" s="169"/>
    </row>
  </sheetData>
  <sheetProtection sort="0" autoFilter="0"/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F6939-8C99-48F0-BFEB-84D7080BFCA0}">
  <dimension ref="A1:C257"/>
  <sheetViews>
    <sheetView zoomScaleNormal="100" zoomScaleSheetLayoutView="100" workbookViewId="0">
      <selection sqref="A1:B1"/>
    </sheetView>
  </sheetViews>
  <sheetFormatPr defaultRowHeight="14.5" x14ac:dyDescent="0.35"/>
  <cols>
    <col min="1" max="1" width="55" customWidth="1" collapsed="1"/>
    <col min="2" max="2" width="32.7265625" customWidth="1" collapsed="1"/>
    <col min="3" max="3" width="9.1796875" customWidth="1" collapsed="1"/>
  </cols>
  <sheetData>
    <row r="1" spans="1:2" x14ac:dyDescent="0.35">
      <c r="A1" s="131" t="s">
        <v>34</v>
      </c>
      <c r="B1" s="131"/>
    </row>
    <row r="2" spans="1:2" x14ac:dyDescent="0.35">
      <c r="A2" s="9" t="s">
        <v>33</v>
      </c>
      <c r="B2" s="10" t="s">
        <v>239</v>
      </c>
    </row>
    <row r="3" spans="1:2" x14ac:dyDescent="0.35">
      <c r="A3" s="9" t="s">
        <v>31</v>
      </c>
      <c r="B3" s="10" t="s">
        <v>238</v>
      </c>
    </row>
    <row r="4" spans="1:2" x14ac:dyDescent="0.35">
      <c r="A4" s="9" t="s">
        <v>29</v>
      </c>
      <c r="B4" s="10">
        <v>2</v>
      </c>
    </row>
    <row r="5" spans="1:2" x14ac:dyDescent="0.35">
      <c r="A5" s="9" t="s">
        <v>28</v>
      </c>
      <c r="B5" s="10"/>
    </row>
    <row r="6" spans="1:2" x14ac:dyDescent="0.35">
      <c r="A6" s="9" t="s">
        <v>27</v>
      </c>
      <c r="B6" s="10"/>
    </row>
    <row r="7" spans="1:2" x14ac:dyDescent="0.35">
      <c r="A7" s="9" t="s">
        <v>26</v>
      </c>
      <c r="B7" s="10"/>
    </row>
    <row r="8" spans="1:2" x14ac:dyDescent="0.35">
      <c r="A8" s="9" t="s">
        <v>25</v>
      </c>
      <c r="B8" s="8"/>
    </row>
    <row r="9" spans="1:2" x14ac:dyDescent="0.35">
      <c r="A9" s="9" t="s">
        <v>24</v>
      </c>
      <c r="B9" s="8"/>
    </row>
    <row r="11" spans="1:2" ht="18.75" customHeight="1" x14ac:dyDescent="0.35">
      <c r="A11" s="132" t="s">
        <v>237</v>
      </c>
      <c r="B11" s="133"/>
    </row>
    <row r="12" spans="1:2" ht="47" x14ac:dyDescent="0.35">
      <c r="A12" s="33" t="s">
        <v>236</v>
      </c>
      <c r="B12" s="31"/>
    </row>
    <row r="13" spans="1:2" x14ac:dyDescent="0.35">
      <c r="A13" s="32" t="s">
        <v>235</v>
      </c>
      <c r="B13" s="31"/>
    </row>
    <row r="15" spans="1:2" x14ac:dyDescent="0.35">
      <c r="A15" s="129" t="s">
        <v>191</v>
      </c>
      <c r="B15" s="30"/>
    </row>
    <row r="16" spans="1:2" x14ac:dyDescent="0.35">
      <c r="A16" s="130"/>
      <c r="B16" s="21" t="s">
        <v>94</v>
      </c>
    </row>
    <row r="17" spans="1:2" x14ac:dyDescent="0.35">
      <c r="A17" s="17" t="s">
        <v>234</v>
      </c>
      <c r="B17" s="12">
        <f>+B18+B24+B30+B38+B47+B55+B58+B61</f>
        <v>0</v>
      </c>
    </row>
    <row r="18" spans="1:2" x14ac:dyDescent="0.35">
      <c r="A18" s="17" t="s">
        <v>233</v>
      </c>
      <c r="B18" s="12">
        <f>B19+B20+B21-B22+B23</f>
        <v>0</v>
      </c>
    </row>
    <row r="19" spans="1:2" x14ac:dyDescent="0.35">
      <c r="A19" s="16" t="s">
        <v>232</v>
      </c>
      <c r="B19" s="14"/>
    </row>
    <row r="20" spans="1:2" x14ac:dyDescent="0.35">
      <c r="A20" s="16" t="s">
        <v>231</v>
      </c>
      <c r="B20" s="14"/>
    </row>
    <row r="21" spans="1:2" x14ac:dyDescent="0.35">
      <c r="A21" s="16" t="s">
        <v>230</v>
      </c>
      <c r="B21" s="14"/>
    </row>
    <row r="22" spans="1:2" x14ac:dyDescent="0.35">
      <c r="A22" s="16" t="s">
        <v>229</v>
      </c>
      <c r="B22" s="14"/>
    </row>
    <row r="23" spans="1:2" x14ac:dyDescent="0.35">
      <c r="A23" s="16" t="s">
        <v>228</v>
      </c>
      <c r="B23" s="14"/>
    </row>
    <row r="24" spans="1:2" x14ac:dyDescent="0.35">
      <c r="A24" s="17" t="s">
        <v>227</v>
      </c>
      <c r="B24" s="12">
        <f>B25+B26+B27+B28-B29</f>
        <v>0</v>
      </c>
    </row>
    <row r="25" spans="1:2" x14ac:dyDescent="0.35">
      <c r="A25" s="16" t="s">
        <v>226</v>
      </c>
      <c r="B25" s="14"/>
    </row>
    <row r="26" spans="1:2" x14ac:dyDescent="0.35">
      <c r="A26" s="16" t="s">
        <v>225</v>
      </c>
      <c r="B26" s="14"/>
    </row>
    <row r="27" spans="1:2" x14ac:dyDescent="0.35">
      <c r="A27" s="16" t="s">
        <v>224</v>
      </c>
      <c r="B27" s="14"/>
    </row>
    <row r="28" spans="1:2" x14ac:dyDescent="0.35">
      <c r="A28" s="16" t="s">
        <v>223</v>
      </c>
      <c r="B28" s="14"/>
    </row>
    <row r="29" spans="1:2" x14ac:dyDescent="0.35">
      <c r="A29" s="16" t="s">
        <v>222</v>
      </c>
      <c r="B29" s="14"/>
    </row>
    <row r="30" spans="1:2" x14ac:dyDescent="0.35">
      <c r="A30" s="17" t="s">
        <v>221</v>
      </c>
      <c r="B30" s="12">
        <f>+B31+B32-B33+B34+B35+B36-B37</f>
        <v>0</v>
      </c>
    </row>
    <row r="31" spans="1:2" x14ac:dyDescent="0.35">
      <c r="A31" s="16" t="s">
        <v>188</v>
      </c>
      <c r="B31" s="14"/>
    </row>
    <row r="32" spans="1:2" x14ac:dyDescent="0.35">
      <c r="A32" s="16" t="s">
        <v>187</v>
      </c>
      <c r="B32" s="14"/>
    </row>
    <row r="33" spans="1:2" x14ac:dyDescent="0.35">
      <c r="A33" s="16" t="s">
        <v>220</v>
      </c>
      <c r="B33" s="14"/>
    </row>
    <row r="34" spans="1:2" x14ac:dyDescent="0.35">
      <c r="A34" s="16" t="s">
        <v>185</v>
      </c>
      <c r="B34" s="14"/>
    </row>
    <row r="35" spans="1:2" x14ac:dyDescent="0.35">
      <c r="A35" s="16" t="s">
        <v>219</v>
      </c>
      <c r="B35" s="14"/>
    </row>
    <row r="36" spans="1:2" x14ac:dyDescent="0.35">
      <c r="A36" s="16" t="s">
        <v>218</v>
      </c>
      <c r="B36" s="14"/>
    </row>
    <row r="37" spans="1:2" x14ac:dyDescent="0.35">
      <c r="A37" s="16" t="s">
        <v>217</v>
      </c>
      <c r="B37" s="14"/>
    </row>
    <row r="38" spans="1:2" x14ac:dyDescent="0.35">
      <c r="A38" s="17" t="s">
        <v>216</v>
      </c>
      <c r="B38" s="12">
        <f>B39+B40+B41+B42+B43-B44+B45-B46</f>
        <v>0</v>
      </c>
    </row>
    <row r="39" spans="1:2" x14ac:dyDescent="0.35">
      <c r="A39" s="16" t="s">
        <v>182</v>
      </c>
      <c r="B39" s="14"/>
    </row>
    <row r="40" spans="1:2" x14ac:dyDescent="0.35">
      <c r="A40" s="16" t="s">
        <v>181</v>
      </c>
      <c r="B40" s="14"/>
    </row>
    <row r="41" spans="1:2" x14ac:dyDescent="0.35">
      <c r="A41" s="16" t="s">
        <v>180</v>
      </c>
      <c r="B41" s="14"/>
    </row>
    <row r="42" spans="1:2" x14ac:dyDescent="0.35">
      <c r="A42" s="16" t="s">
        <v>179</v>
      </c>
      <c r="B42" s="14"/>
    </row>
    <row r="43" spans="1:2" x14ac:dyDescent="0.35">
      <c r="A43" s="16" t="s">
        <v>178</v>
      </c>
      <c r="B43" s="14"/>
    </row>
    <row r="44" spans="1:2" x14ac:dyDescent="0.35">
      <c r="A44" s="18" t="s">
        <v>177</v>
      </c>
      <c r="B44" s="14"/>
    </row>
    <row r="45" spans="1:2" x14ac:dyDescent="0.35">
      <c r="A45" s="16" t="s">
        <v>215</v>
      </c>
      <c r="B45" s="14"/>
    </row>
    <row r="46" spans="1:2" x14ac:dyDescent="0.35">
      <c r="A46" s="16" t="s">
        <v>214</v>
      </c>
      <c r="B46" s="14"/>
    </row>
    <row r="47" spans="1:2" x14ac:dyDescent="0.35">
      <c r="A47" s="29" t="s">
        <v>213</v>
      </c>
      <c r="B47" s="12">
        <f>+B48+B49+B50+B51+B52-B53+B54</f>
        <v>0</v>
      </c>
    </row>
    <row r="48" spans="1:2" x14ac:dyDescent="0.35">
      <c r="A48" s="16" t="s">
        <v>212</v>
      </c>
      <c r="B48" s="14"/>
    </row>
    <row r="49" spans="1:2" x14ac:dyDescent="0.35">
      <c r="A49" s="16" t="s">
        <v>211</v>
      </c>
      <c r="B49" s="14"/>
    </row>
    <row r="50" spans="1:2" x14ac:dyDescent="0.35">
      <c r="A50" s="16" t="s">
        <v>210</v>
      </c>
      <c r="B50" s="14"/>
    </row>
    <row r="51" spans="1:2" x14ac:dyDescent="0.35">
      <c r="A51" s="16" t="s">
        <v>209</v>
      </c>
      <c r="B51" s="14"/>
    </row>
    <row r="52" spans="1:2" x14ac:dyDescent="0.35">
      <c r="A52" s="16" t="s">
        <v>208</v>
      </c>
      <c r="B52" s="14"/>
    </row>
    <row r="53" spans="1:2" x14ac:dyDescent="0.35">
      <c r="A53" s="16" t="s">
        <v>207</v>
      </c>
      <c r="B53" s="14"/>
    </row>
    <row r="54" spans="1:2" x14ac:dyDescent="0.35">
      <c r="A54" s="16" t="s">
        <v>206</v>
      </c>
      <c r="B54" s="14"/>
    </row>
    <row r="55" spans="1:2" x14ac:dyDescent="0.35">
      <c r="A55" s="17" t="s">
        <v>205</v>
      </c>
      <c r="B55" s="12">
        <f>SUM(B56:B57)</f>
        <v>0</v>
      </c>
    </row>
    <row r="56" spans="1:2" x14ac:dyDescent="0.35">
      <c r="A56" s="16" t="s">
        <v>204</v>
      </c>
      <c r="B56" s="14"/>
    </row>
    <row r="57" spans="1:2" x14ac:dyDescent="0.35">
      <c r="A57" s="16" t="s">
        <v>203</v>
      </c>
      <c r="B57" s="14"/>
    </row>
    <row r="58" spans="1:2" x14ac:dyDescent="0.35">
      <c r="A58" s="17" t="s">
        <v>202</v>
      </c>
      <c r="B58" s="12">
        <f>SUM(B59:B60)</f>
        <v>0</v>
      </c>
    </row>
    <row r="59" spans="1:2" x14ac:dyDescent="0.35">
      <c r="A59" s="16" t="s">
        <v>102</v>
      </c>
      <c r="B59" s="14"/>
    </row>
    <row r="60" spans="1:2" x14ac:dyDescent="0.35">
      <c r="A60" s="16" t="s">
        <v>137</v>
      </c>
      <c r="B60" s="14"/>
    </row>
    <row r="61" spans="1:2" x14ac:dyDescent="0.35">
      <c r="A61" s="17" t="s">
        <v>201</v>
      </c>
      <c r="B61" s="12">
        <f>SUM(B62:B69)-B70</f>
        <v>0</v>
      </c>
    </row>
    <row r="62" spans="1:2" x14ac:dyDescent="0.35">
      <c r="A62" s="16" t="s">
        <v>200</v>
      </c>
      <c r="B62" s="14"/>
    </row>
    <row r="63" spans="1:2" x14ac:dyDescent="0.35">
      <c r="A63" s="16" t="s">
        <v>199</v>
      </c>
      <c r="B63" s="14"/>
    </row>
    <row r="64" spans="1:2" x14ac:dyDescent="0.35">
      <c r="A64" s="16" t="s">
        <v>198</v>
      </c>
      <c r="B64" s="14"/>
    </row>
    <row r="65" spans="1:2" x14ac:dyDescent="0.35">
      <c r="A65" s="16" t="s">
        <v>197</v>
      </c>
      <c r="B65" s="14"/>
    </row>
    <row r="66" spans="1:2" x14ac:dyDescent="0.35">
      <c r="A66" s="16" t="s">
        <v>196</v>
      </c>
      <c r="B66" s="14"/>
    </row>
    <row r="67" spans="1:2" x14ac:dyDescent="0.35">
      <c r="A67" s="16" t="s">
        <v>195</v>
      </c>
      <c r="B67" s="14"/>
    </row>
    <row r="68" spans="1:2" x14ac:dyDescent="0.35">
      <c r="A68" s="16" t="s">
        <v>194</v>
      </c>
      <c r="B68" s="14"/>
    </row>
    <row r="69" spans="1:2" x14ac:dyDescent="0.35">
      <c r="A69" s="16" t="s">
        <v>193</v>
      </c>
      <c r="B69" s="14"/>
    </row>
    <row r="70" spans="1:2" x14ac:dyDescent="0.35">
      <c r="A70" s="16" t="s">
        <v>192</v>
      </c>
      <c r="B70" s="28"/>
    </row>
    <row r="71" spans="1:2" x14ac:dyDescent="0.35">
      <c r="A71" s="129" t="s">
        <v>191</v>
      </c>
      <c r="B71" s="22"/>
    </row>
    <row r="72" spans="1:2" x14ac:dyDescent="0.35">
      <c r="A72" s="130"/>
      <c r="B72" s="21" t="s">
        <v>94</v>
      </c>
    </row>
    <row r="73" spans="1:2" x14ac:dyDescent="0.35">
      <c r="A73" s="16"/>
      <c r="B73" s="20"/>
    </row>
    <row r="74" spans="1:2" x14ac:dyDescent="0.35">
      <c r="A74" s="17" t="s">
        <v>190</v>
      </c>
      <c r="B74" s="12">
        <f>+B75+B81+B89+B100+B111+B120+B126+B129</f>
        <v>0</v>
      </c>
    </row>
    <row r="75" spans="1:2" x14ac:dyDescent="0.35">
      <c r="A75" s="17" t="s">
        <v>189</v>
      </c>
      <c r="B75" s="12">
        <f>B76+B77-B78+B79-B80</f>
        <v>0</v>
      </c>
    </row>
    <row r="76" spans="1:2" x14ac:dyDescent="0.35">
      <c r="A76" s="16" t="s">
        <v>188</v>
      </c>
      <c r="B76" s="14"/>
    </row>
    <row r="77" spans="1:2" x14ac:dyDescent="0.35">
      <c r="A77" s="16" t="s">
        <v>187</v>
      </c>
      <c r="B77" s="14"/>
    </row>
    <row r="78" spans="1:2" x14ac:dyDescent="0.35">
      <c r="A78" s="16" t="s">
        <v>186</v>
      </c>
      <c r="B78" s="14"/>
    </row>
    <row r="79" spans="1:2" x14ac:dyDescent="0.35">
      <c r="A79" s="16" t="s">
        <v>185</v>
      </c>
      <c r="B79" s="14"/>
    </row>
    <row r="80" spans="1:2" x14ac:dyDescent="0.35">
      <c r="A80" s="16" t="s">
        <v>184</v>
      </c>
      <c r="B80" s="14"/>
    </row>
    <row r="81" spans="1:2" x14ac:dyDescent="0.35">
      <c r="A81" s="17" t="s">
        <v>183</v>
      </c>
      <c r="B81" s="12">
        <f>SUM(B82:B86)-B87-B88</f>
        <v>0</v>
      </c>
    </row>
    <row r="82" spans="1:2" x14ac:dyDescent="0.35">
      <c r="A82" s="16" t="s">
        <v>182</v>
      </c>
      <c r="B82" s="14"/>
    </row>
    <row r="83" spans="1:2" x14ac:dyDescent="0.35">
      <c r="A83" s="16" t="s">
        <v>181</v>
      </c>
      <c r="B83" s="14"/>
    </row>
    <row r="84" spans="1:2" x14ac:dyDescent="0.35">
      <c r="A84" s="16" t="s">
        <v>180</v>
      </c>
      <c r="B84" s="14"/>
    </row>
    <row r="85" spans="1:2" x14ac:dyDescent="0.35">
      <c r="A85" s="16" t="s">
        <v>179</v>
      </c>
      <c r="B85" s="14"/>
    </row>
    <row r="86" spans="1:2" x14ac:dyDescent="0.35">
      <c r="A86" s="16" t="s">
        <v>178</v>
      </c>
      <c r="B86" s="14"/>
    </row>
    <row r="87" spans="1:2" x14ac:dyDescent="0.35">
      <c r="A87" s="16" t="s">
        <v>177</v>
      </c>
      <c r="B87" s="14"/>
    </row>
    <row r="88" spans="1:2" x14ac:dyDescent="0.35">
      <c r="A88" s="16" t="s">
        <v>176</v>
      </c>
      <c r="B88" s="14"/>
    </row>
    <row r="89" spans="1:2" x14ac:dyDescent="0.35">
      <c r="A89" s="17" t="s">
        <v>175</v>
      </c>
      <c r="B89" s="12">
        <f>+B90-B91+B92-B93-B94+B95-B96-B97+B98-B99</f>
        <v>0</v>
      </c>
    </row>
    <row r="90" spans="1:2" x14ac:dyDescent="0.35">
      <c r="A90" s="16" t="s">
        <v>174</v>
      </c>
      <c r="B90" s="14"/>
    </row>
    <row r="91" spans="1:2" x14ac:dyDescent="0.35">
      <c r="A91" s="16" t="s">
        <v>173</v>
      </c>
      <c r="B91" s="14"/>
    </row>
    <row r="92" spans="1:2" x14ac:dyDescent="0.35">
      <c r="A92" s="16" t="s">
        <v>172</v>
      </c>
      <c r="B92" s="14"/>
    </row>
    <row r="93" spans="1:2" x14ac:dyDescent="0.35">
      <c r="A93" s="16" t="s">
        <v>171</v>
      </c>
      <c r="B93" s="14"/>
    </row>
    <row r="94" spans="1:2" x14ac:dyDescent="0.35">
      <c r="A94" s="16" t="s">
        <v>170</v>
      </c>
      <c r="B94" s="14"/>
    </row>
    <row r="95" spans="1:2" x14ac:dyDescent="0.35">
      <c r="A95" s="16" t="s">
        <v>169</v>
      </c>
      <c r="B95" s="14"/>
    </row>
    <row r="96" spans="1:2" x14ac:dyDescent="0.35">
      <c r="A96" s="16" t="s">
        <v>168</v>
      </c>
      <c r="B96" s="14"/>
    </row>
    <row r="97" spans="1:2" x14ac:dyDescent="0.35">
      <c r="A97" s="16" t="s">
        <v>167</v>
      </c>
      <c r="B97" s="14"/>
    </row>
    <row r="98" spans="1:2" x14ac:dyDescent="0.35">
      <c r="A98" s="16" t="s">
        <v>166</v>
      </c>
      <c r="B98" s="14"/>
    </row>
    <row r="99" spans="1:2" x14ac:dyDescent="0.35">
      <c r="A99" s="16" t="s">
        <v>165</v>
      </c>
      <c r="B99" s="14"/>
    </row>
    <row r="100" spans="1:2" x14ac:dyDescent="0.35">
      <c r="A100" s="17" t="s">
        <v>164</v>
      </c>
      <c r="B100" s="12">
        <f>SUM(B101:B107)-B108+B109+B110</f>
        <v>0</v>
      </c>
    </row>
    <row r="101" spans="1:2" x14ac:dyDescent="0.35">
      <c r="A101" s="16" t="s">
        <v>163</v>
      </c>
      <c r="B101" s="14"/>
    </row>
    <row r="102" spans="1:2" x14ac:dyDescent="0.35">
      <c r="A102" s="16" t="s">
        <v>162</v>
      </c>
      <c r="B102" s="14"/>
    </row>
    <row r="103" spans="1:2" x14ac:dyDescent="0.35">
      <c r="A103" s="16" t="s">
        <v>161</v>
      </c>
      <c r="B103" s="14"/>
    </row>
    <row r="104" spans="1:2" x14ac:dyDescent="0.35">
      <c r="A104" s="16" t="s">
        <v>160</v>
      </c>
      <c r="B104" s="14"/>
    </row>
    <row r="105" spans="1:2" x14ac:dyDescent="0.35">
      <c r="A105" s="16" t="s">
        <v>159</v>
      </c>
      <c r="B105" s="14"/>
    </row>
    <row r="106" spans="1:2" x14ac:dyDescent="0.35">
      <c r="A106" s="16" t="s">
        <v>158</v>
      </c>
      <c r="B106" s="14"/>
    </row>
    <row r="107" spans="1:2" x14ac:dyDescent="0.35">
      <c r="A107" s="16" t="s">
        <v>157</v>
      </c>
      <c r="B107" s="14"/>
    </row>
    <row r="108" spans="1:2" x14ac:dyDescent="0.35">
      <c r="A108" s="16" t="s">
        <v>129</v>
      </c>
      <c r="B108" s="14"/>
    </row>
    <row r="109" spans="1:2" x14ac:dyDescent="0.35">
      <c r="A109" s="16" t="s">
        <v>156</v>
      </c>
      <c r="B109" s="14"/>
    </row>
    <row r="110" spans="1:2" x14ac:dyDescent="0.35">
      <c r="A110" s="16" t="s">
        <v>155</v>
      </c>
      <c r="B110" s="14"/>
    </row>
    <row r="111" spans="1:2" x14ac:dyDescent="0.35">
      <c r="A111" s="17" t="s">
        <v>154</v>
      </c>
      <c r="B111" s="12">
        <f>SUM(B112:B117)-B118+B119</f>
        <v>0</v>
      </c>
    </row>
    <row r="112" spans="1:2" x14ac:dyDescent="0.35">
      <c r="A112" s="16" t="s">
        <v>153</v>
      </c>
      <c r="B112" s="14"/>
    </row>
    <row r="113" spans="1:2" x14ac:dyDescent="0.35">
      <c r="A113" s="16" t="s">
        <v>152</v>
      </c>
      <c r="B113" s="14"/>
    </row>
    <row r="114" spans="1:2" x14ac:dyDescent="0.35">
      <c r="A114" s="16" t="s">
        <v>151</v>
      </c>
      <c r="B114" s="14"/>
    </row>
    <row r="115" spans="1:2" x14ac:dyDescent="0.35">
      <c r="A115" s="16" t="s">
        <v>150</v>
      </c>
      <c r="B115" s="14"/>
    </row>
    <row r="116" spans="1:2" x14ac:dyDescent="0.35">
      <c r="A116" s="16" t="s">
        <v>149</v>
      </c>
      <c r="B116" s="14"/>
    </row>
    <row r="117" spans="1:2" x14ac:dyDescent="0.35">
      <c r="A117" s="16" t="s">
        <v>148</v>
      </c>
      <c r="B117" s="14"/>
    </row>
    <row r="118" spans="1:2" x14ac:dyDescent="0.35">
      <c r="A118" s="16" t="s">
        <v>147</v>
      </c>
      <c r="B118" s="14"/>
    </row>
    <row r="119" spans="1:2" x14ac:dyDescent="0.35">
      <c r="A119" s="16" t="s">
        <v>146</v>
      </c>
      <c r="B119" s="14"/>
    </row>
    <row r="120" spans="1:2" x14ac:dyDescent="0.35">
      <c r="A120" s="17" t="s">
        <v>145</v>
      </c>
      <c r="B120" s="12">
        <f>SUM(B121:B123)-B124+B125</f>
        <v>0</v>
      </c>
    </row>
    <row r="121" spans="1:2" x14ac:dyDescent="0.35">
      <c r="A121" s="16" t="s">
        <v>144</v>
      </c>
      <c r="B121" s="14"/>
    </row>
    <row r="122" spans="1:2" x14ac:dyDescent="0.35">
      <c r="A122" s="16" t="s">
        <v>143</v>
      </c>
      <c r="B122" s="14"/>
    </row>
    <row r="123" spans="1:2" x14ac:dyDescent="0.35">
      <c r="A123" s="16" t="s">
        <v>142</v>
      </c>
      <c r="B123" s="14"/>
    </row>
    <row r="124" spans="1:2" x14ac:dyDescent="0.35">
      <c r="A124" s="16" t="s">
        <v>141</v>
      </c>
      <c r="B124" s="14"/>
    </row>
    <row r="125" spans="1:2" x14ac:dyDescent="0.35">
      <c r="A125" s="16" t="s">
        <v>140</v>
      </c>
      <c r="B125" s="14"/>
    </row>
    <row r="126" spans="1:2" x14ac:dyDescent="0.35">
      <c r="A126" s="17" t="s">
        <v>139</v>
      </c>
      <c r="B126" s="12">
        <f>SUM(B127:B128)</f>
        <v>0</v>
      </c>
    </row>
    <row r="127" spans="1:2" x14ac:dyDescent="0.35">
      <c r="A127" s="16" t="s">
        <v>138</v>
      </c>
      <c r="B127" s="14"/>
    </row>
    <row r="128" spans="1:2" x14ac:dyDescent="0.35">
      <c r="A128" s="16" t="s">
        <v>137</v>
      </c>
      <c r="B128" s="14"/>
    </row>
    <row r="129" spans="1:2" x14ac:dyDescent="0.35">
      <c r="A129" s="17" t="s">
        <v>136</v>
      </c>
      <c r="B129" s="12">
        <f>SUM(B130:B135)-B136-B137</f>
        <v>0</v>
      </c>
    </row>
    <row r="130" spans="1:2" x14ac:dyDescent="0.35">
      <c r="A130" s="16" t="s">
        <v>135</v>
      </c>
      <c r="B130" s="14"/>
    </row>
    <row r="131" spans="1:2" x14ac:dyDescent="0.35">
      <c r="A131" s="16" t="s">
        <v>99</v>
      </c>
      <c r="B131" s="14"/>
    </row>
    <row r="132" spans="1:2" x14ac:dyDescent="0.35">
      <c r="A132" s="16" t="s">
        <v>134</v>
      </c>
      <c r="B132" s="14"/>
    </row>
    <row r="133" spans="1:2" x14ac:dyDescent="0.35">
      <c r="A133" s="16" t="s">
        <v>133</v>
      </c>
      <c r="B133" s="14"/>
    </row>
    <row r="134" spans="1:2" x14ac:dyDescent="0.35">
      <c r="A134" s="16" t="s">
        <v>132</v>
      </c>
      <c r="B134" s="14"/>
    </row>
    <row r="135" spans="1:2" x14ac:dyDescent="0.35">
      <c r="A135" s="16" t="s">
        <v>131</v>
      </c>
      <c r="B135" s="14"/>
    </row>
    <row r="136" spans="1:2" x14ac:dyDescent="0.35">
      <c r="A136" s="16" t="s">
        <v>130</v>
      </c>
      <c r="B136" s="14"/>
    </row>
    <row r="137" spans="1:2" x14ac:dyDescent="0.35">
      <c r="A137" s="16" t="s">
        <v>129</v>
      </c>
      <c r="B137" s="14"/>
    </row>
    <row r="138" spans="1:2" x14ac:dyDescent="0.35">
      <c r="A138" s="15"/>
      <c r="B138" s="14"/>
    </row>
    <row r="139" spans="1:2" x14ac:dyDescent="0.35">
      <c r="A139" s="13" t="s">
        <v>128</v>
      </c>
      <c r="B139" s="12">
        <f>+B17+B74</f>
        <v>0</v>
      </c>
    </row>
    <row r="140" spans="1:2" x14ac:dyDescent="0.35">
      <c r="A140" s="13" t="s">
        <v>127</v>
      </c>
      <c r="B140" s="23"/>
    </row>
    <row r="141" spans="1:2" x14ac:dyDescent="0.35">
      <c r="A141" s="27"/>
      <c r="B141" s="26"/>
    </row>
    <row r="142" spans="1:2" x14ac:dyDescent="0.35">
      <c r="A142" s="27"/>
      <c r="B142" s="26"/>
    </row>
    <row r="143" spans="1:2" x14ac:dyDescent="0.35">
      <c r="A143" s="129" t="s">
        <v>95</v>
      </c>
      <c r="B143" s="25"/>
    </row>
    <row r="144" spans="1:2" x14ac:dyDescent="0.35">
      <c r="A144" s="130"/>
      <c r="B144" s="21" t="s">
        <v>94</v>
      </c>
    </row>
    <row r="145" spans="1:2" x14ac:dyDescent="0.35">
      <c r="A145" s="17" t="s">
        <v>126</v>
      </c>
      <c r="B145" s="12">
        <f>B146+B156+B162+B169+B172+B174+B179+B185+B188</f>
        <v>0</v>
      </c>
    </row>
    <row r="146" spans="1:2" x14ac:dyDescent="0.35">
      <c r="A146" s="17" t="s">
        <v>92</v>
      </c>
      <c r="B146" s="12">
        <f>B147+B148+B150+B151+B152+B153+B155-(B149+B154)</f>
        <v>0</v>
      </c>
    </row>
    <row r="147" spans="1:2" x14ac:dyDescent="0.35">
      <c r="A147" s="19" t="s">
        <v>91</v>
      </c>
      <c r="B147" s="14"/>
    </row>
    <row r="148" spans="1:2" x14ac:dyDescent="0.35">
      <c r="A148" s="19" t="s">
        <v>90</v>
      </c>
      <c r="B148" s="14"/>
    </row>
    <row r="149" spans="1:2" x14ac:dyDescent="0.35">
      <c r="A149" s="19" t="s">
        <v>89</v>
      </c>
      <c r="B149" s="14"/>
    </row>
    <row r="150" spans="1:2" x14ac:dyDescent="0.35">
      <c r="A150" s="19" t="s">
        <v>125</v>
      </c>
      <c r="B150" s="14"/>
    </row>
    <row r="151" spans="1:2" x14ac:dyDescent="0.35">
      <c r="A151" s="19" t="s">
        <v>124</v>
      </c>
      <c r="B151" s="14"/>
    </row>
    <row r="152" spans="1:2" x14ac:dyDescent="0.35">
      <c r="A152" s="19" t="s">
        <v>123</v>
      </c>
      <c r="B152" s="14"/>
    </row>
    <row r="153" spans="1:2" x14ac:dyDescent="0.35">
      <c r="A153" s="19" t="s">
        <v>122</v>
      </c>
      <c r="B153" s="14"/>
    </row>
    <row r="154" spans="1:2" x14ac:dyDescent="0.35">
      <c r="A154" s="19" t="s">
        <v>121</v>
      </c>
      <c r="B154" s="14"/>
    </row>
    <row r="155" spans="1:2" x14ac:dyDescent="0.35">
      <c r="A155" s="19" t="s">
        <v>120</v>
      </c>
      <c r="B155" s="14"/>
    </row>
    <row r="156" spans="1:2" x14ac:dyDescent="0.35">
      <c r="A156" s="17" t="s">
        <v>84</v>
      </c>
      <c r="B156" s="12">
        <f>SUM(B157:B158)-B159+B160+B161</f>
        <v>0</v>
      </c>
    </row>
    <row r="157" spans="1:2" x14ac:dyDescent="0.35">
      <c r="A157" s="16" t="s">
        <v>83</v>
      </c>
      <c r="B157" s="14"/>
    </row>
    <row r="158" spans="1:2" x14ac:dyDescent="0.35">
      <c r="A158" s="16" t="s">
        <v>82</v>
      </c>
      <c r="B158" s="14"/>
    </row>
    <row r="159" spans="1:2" x14ac:dyDescent="0.35">
      <c r="A159" s="16" t="s">
        <v>81</v>
      </c>
      <c r="B159" s="14"/>
    </row>
    <row r="160" spans="1:2" x14ac:dyDescent="0.35">
      <c r="A160" s="16" t="s">
        <v>80</v>
      </c>
      <c r="B160" s="14"/>
    </row>
    <row r="161" spans="1:2" x14ac:dyDescent="0.35">
      <c r="A161" s="16" t="s">
        <v>79</v>
      </c>
      <c r="B161" s="14"/>
    </row>
    <row r="162" spans="1:2" x14ac:dyDescent="0.35">
      <c r="A162" s="17" t="s">
        <v>78</v>
      </c>
      <c r="B162" s="12">
        <f>SUM(B163:B167)-B168</f>
        <v>0</v>
      </c>
    </row>
    <row r="163" spans="1:2" x14ac:dyDescent="0.35">
      <c r="A163" s="16" t="s">
        <v>77</v>
      </c>
      <c r="B163" s="14"/>
    </row>
    <row r="164" spans="1:2" x14ac:dyDescent="0.35">
      <c r="A164" s="16" t="s">
        <v>76</v>
      </c>
      <c r="B164" s="14"/>
    </row>
    <row r="165" spans="1:2" x14ac:dyDescent="0.35">
      <c r="A165" s="16" t="s">
        <v>75</v>
      </c>
      <c r="B165" s="14"/>
    </row>
    <row r="166" spans="1:2" x14ac:dyDescent="0.35">
      <c r="A166" s="16" t="s">
        <v>119</v>
      </c>
      <c r="B166" s="14"/>
    </row>
    <row r="167" spans="1:2" x14ac:dyDescent="0.35">
      <c r="A167" s="16" t="s">
        <v>118</v>
      </c>
      <c r="B167" s="14"/>
    </row>
    <row r="168" spans="1:2" x14ac:dyDescent="0.35">
      <c r="A168" s="16" t="s">
        <v>117</v>
      </c>
      <c r="B168" s="14"/>
    </row>
    <row r="169" spans="1:2" x14ac:dyDescent="0.35">
      <c r="A169" s="17" t="s">
        <v>71</v>
      </c>
      <c r="B169" s="12">
        <f>SUM(B170:B171)</f>
        <v>0</v>
      </c>
    </row>
    <row r="170" spans="1:2" x14ac:dyDescent="0.35">
      <c r="A170" s="16" t="s">
        <v>70</v>
      </c>
      <c r="B170" s="14"/>
    </row>
    <row r="171" spans="1:2" x14ac:dyDescent="0.35">
      <c r="A171" s="16" t="s">
        <v>69</v>
      </c>
      <c r="B171" s="14"/>
    </row>
    <row r="172" spans="1:2" x14ac:dyDescent="0.35">
      <c r="A172" s="17" t="s">
        <v>116</v>
      </c>
      <c r="B172" s="12">
        <f>B173</f>
        <v>0</v>
      </c>
    </row>
    <row r="173" spans="1:2" x14ac:dyDescent="0.35">
      <c r="A173" s="16" t="s">
        <v>115</v>
      </c>
      <c r="B173" s="14"/>
    </row>
    <row r="174" spans="1:2" x14ac:dyDescent="0.35">
      <c r="A174" s="17" t="s">
        <v>114</v>
      </c>
      <c r="B174" s="12">
        <f>SUM(B175:B178)</f>
        <v>0</v>
      </c>
    </row>
    <row r="175" spans="1:2" x14ac:dyDescent="0.35">
      <c r="A175" s="16" t="s">
        <v>113</v>
      </c>
      <c r="B175" s="14"/>
    </row>
    <row r="176" spans="1:2" x14ac:dyDescent="0.35">
      <c r="A176" s="16" t="s">
        <v>112</v>
      </c>
      <c r="B176" s="14"/>
    </row>
    <row r="177" spans="1:2" ht="21.5" x14ac:dyDescent="0.35">
      <c r="A177" s="24" t="s">
        <v>111</v>
      </c>
      <c r="B177" s="14"/>
    </row>
    <row r="178" spans="1:2" x14ac:dyDescent="0.35">
      <c r="A178" s="16" t="s">
        <v>110</v>
      </c>
      <c r="B178" s="14"/>
    </row>
    <row r="179" spans="1:2" x14ac:dyDescent="0.35">
      <c r="A179" s="17" t="s">
        <v>109</v>
      </c>
      <c r="B179" s="12">
        <f>B180-B181+B182+B183+B184</f>
        <v>0</v>
      </c>
    </row>
    <row r="180" spans="1:2" x14ac:dyDescent="0.35">
      <c r="A180" s="16" t="s">
        <v>108</v>
      </c>
      <c r="B180" s="14"/>
    </row>
    <row r="181" spans="1:2" x14ac:dyDescent="0.35">
      <c r="A181" s="16" t="s">
        <v>107</v>
      </c>
      <c r="B181" s="14"/>
    </row>
    <row r="182" spans="1:2" x14ac:dyDescent="0.35">
      <c r="A182" s="16" t="s">
        <v>106</v>
      </c>
      <c r="B182" s="14"/>
    </row>
    <row r="183" spans="1:2" x14ac:dyDescent="0.35">
      <c r="A183" s="16" t="s">
        <v>105</v>
      </c>
      <c r="B183" s="14"/>
    </row>
    <row r="184" spans="1:2" x14ac:dyDescent="0.35">
      <c r="A184" s="16" t="s">
        <v>104</v>
      </c>
      <c r="B184" s="14"/>
    </row>
    <row r="185" spans="1:2" x14ac:dyDescent="0.35">
      <c r="A185" s="17" t="s">
        <v>103</v>
      </c>
      <c r="B185" s="12">
        <f>B186+B187</f>
        <v>0</v>
      </c>
    </row>
    <row r="186" spans="1:2" x14ac:dyDescent="0.35">
      <c r="A186" s="16" t="s">
        <v>102</v>
      </c>
      <c r="B186" s="14"/>
    </row>
    <row r="187" spans="1:2" x14ac:dyDescent="0.35">
      <c r="A187" s="16" t="s">
        <v>63</v>
      </c>
      <c r="B187" s="14"/>
    </row>
    <row r="188" spans="1:2" x14ac:dyDescent="0.35">
      <c r="A188" s="17" t="s">
        <v>101</v>
      </c>
      <c r="B188" s="12">
        <f>SUM(B189:B193)</f>
        <v>0</v>
      </c>
    </row>
    <row r="189" spans="1:2" x14ac:dyDescent="0.35">
      <c r="A189" s="16" t="s">
        <v>100</v>
      </c>
      <c r="B189" s="14"/>
    </row>
    <row r="190" spans="1:2" x14ac:dyDescent="0.35">
      <c r="A190" s="16" t="s">
        <v>99</v>
      </c>
      <c r="B190" s="14"/>
    </row>
    <row r="191" spans="1:2" x14ac:dyDescent="0.35">
      <c r="A191" s="16" t="s">
        <v>98</v>
      </c>
      <c r="B191" s="14"/>
    </row>
    <row r="192" spans="1:2" x14ac:dyDescent="0.35">
      <c r="A192" s="16" t="s">
        <v>97</v>
      </c>
      <c r="B192" s="14"/>
    </row>
    <row r="193" spans="1:2" x14ac:dyDescent="0.35">
      <c r="A193" s="16" t="s">
        <v>96</v>
      </c>
      <c r="B193" s="23"/>
    </row>
    <row r="194" spans="1:2" x14ac:dyDescent="0.35">
      <c r="A194" s="129" t="s">
        <v>95</v>
      </c>
      <c r="B194" s="22"/>
    </row>
    <row r="195" spans="1:2" x14ac:dyDescent="0.35">
      <c r="A195" s="130"/>
      <c r="B195" s="21" t="s">
        <v>94</v>
      </c>
    </row>
    <row r="196" spans="1:2" x14ac:dyDescent="0.35">
      <c r="A196" s="17"/>
      <c r="B196" s="20"/>
    </row>
    <row r="197" spans="1:2" x14ac:dyDescent="0.35">
      <c r="A197" s="17" t="s">
        <v>93</v>
      </c>
      <c r="B197" s="12">
        <f>B198+B206+B212+B219+B222+B225+B228</f>
        <v>0</v>
      </c>
    </row>
    <row r="198" spans="1:2" x14ac:dyDescent="0.35">
      <c r="A198" s="17" t="s">
        <v>92</v>
      </c>
      <c r="B198" s="12">
        <f>B199+B200-B201+B202+B203-B204+B205</f>
        <v>0</v>
      </c>
    </row>
    <row r="199" spans="1:2" x14ac:dyDescent="0.35">
      <c r="A199" s="19" t="s">
        <v>91</v>
      </c>
      <c r="B199" s="14"/>
    </row>
    <row r="200" spans="1:2" x14ac:dyDescent="0.35">
      <c r="A200" s="19" t="s">
        <v>90</v>
      </c>
      <c r="B200" s="14"/>
    </row>
    <row r="201" spans="1:2" x14ac:dyDescent="0.35">
      <c r="A201" s="19" t="s">
        <v>89</v>
      </c>
      <c r="B201" s="14"/>
    </row>
    <row r="202" spans="1:2" x14ac:dyDescent="0.35">
      <c r="A202" s="19" t="s">
        <v>88</v>
      </c>
      <c r="B202" s="14"/>
    </row>
    <row r="203" spans="1:2" x14ac:dyDescent="0.35">
      <c r="A203" s="19" t="s">
        <v>87</v>
      </c>
      <c r="B203" s="14"/>
    </row>
    <row r="204" spans="1:2" x14ac:dyDescent="0.35">
      <c r="A204" s="19" t="s">
        <v>86</v>
      </c>
      <c r="B204" s="14"/>
    </row>
    <row r="205" spans="1:2" x14ac:dyDescent="0.35">
      <c r="A205" s="19" t="s">
        <v>85</v>
      </c>
      <c r="B205" s="14"/>
    </row>
    <row r="206" spans="1:2" x14ac:dyDescent="0.35">
      <c r="A206" s="17" t="s">
        <v>84</v>
      </c>
      <c r="B206" s="12">
        <f>B207+B208-B209+B210+B211</f>
        <v>0</v>
      </c>
    </row>
    <row r="207" spans="1:2" x14ac:dyDescent="0.35">
      <c r="A207" s="16" t="s">
        <v>83</v>
      </c>
      <c r="B207" s="14"/>
    </row>
    <row r="208" spans="1:2" x14ac:dyDescent="0.35">
      <c r="A208" s="16" t="s">
        <v>82</v>
      </c>
      <c r="B208" s="14"/>
    </row>
    <row r="209" spans="1:2" x14ac:dyDescent="0.35">
      <c r="A209" s="16" t="s">
        <v>81</v>
      </c>
      <c r="B209" s="14"/>
    </row>
    <row r="210" spans="1:2" x14ac:dyDescent="0.35">
      <c r="A210" s="16" t="s">
        <v>80</v>
      </c>
      <c r="B210" s="14"/>
    </row>
    <row r="211" spans="1:2" x14ac:dyDescent="0.35">
      <c r="A211" s="16" t="s">
        <v>79</v>
      </c>
      <c r="B211" s="14"/>
    </row>
    <row r="212" spans="1:2" x14ac:dyDescent="0.35">
      <c r="A212" s="17" t="s">
        <v>78</v>
      </c>
      <c r="B212" s="12">
        <f>B213+B214+B215+B216-B217+B218</f>
        <v>0</v>
      </c>
    </row>
    <row r="213" spans="1:2" x14ac:dyDescent="0.35">
      <c r="A213" s="16" t="s">
        <v>77</v>
      </c>
      <c r="B213" s="14"/>
    </row>
    <row r="214" spans="1:2" x14ac:dyDescent="0.35">
      <c r="A214" s="16" t="s">
        <v>76</v>
      </c>
      <c r="B214" s="14"/>
    </row>
    <row r="215" spans="1:2" x14ac:dyDescent="0.35">
      <c r="A215" s="16" t="s">
        <v>75</v>
      </c>
      <c r="B215" s="14"/>
    </row>
    <row r="216" spans="1:2" x14ac:dyDescent="0.35">
      <c r="A216" s="16" t="s">
        <v>74</v>
      </c>
      <c r="B216" s="14"/>
    </row>
    <row r="217" spans="1:2" x14ac:dyDescent="0.35">
      <c r="A217" s="16" t="s">
        <v>73</v>
      </c>
      <c r="B217" s="14"/>
    </row>
    <row r="218" spans="1:2" x14ac:dyDescent="0.35">
      <c r="A218" s="16" t="s">
        <v>72</v>
      </c>
      <c r="B218" s="14"/>
    </row>
    <row r="219" spans="1:2" x14ac:dyDescent="0.35">
      <c r="A219" s="17" t="s">
        <v>71</v>
      </c>
      <c r="B219" s="12">
        <f>B220+B221</f>
        <v>0</v>
      </c>
    </row>
    <row r="220" spans="1:2" x14ac:dyDescent="0.35">
      <c r="A220" s="16" t="s">
        <v>70</v>
      </c>
      <c r="B220" s="14"/>
    </row>
    <row r="221" spans="1:2" x14ac:dyDescent="0.35">
      <c r="A221" s="16" t="s">
        <v>69</v>
      </c>
      <c r="B221" s="14"/>
    </row>
    <row r="222" spans="1:2" x14ac:dyDescent="0.35">
      <c r="A222" s="17" t="s">
        <v>68</v>
      </c>
      <c r="B222" s="12">
        <f>B223+B224</f>
        <v>0</v>
      </c>
    </row>
    <row r="223" spans="1:2" x14ac:dyDescent="0.35">
      <c r="A223" s="16" t="s">
        <v>67</v>
      </c>
      <c r="B223" s="14"/>
    </row>
    <row r="224" spans="1:2" x14ac:dyDescent="0.35">
      <c r="A224" s="16" t="s">
        <v>66</v>
      </c>
      <c r="B224" s="14"/>
    </row>
    <row r="225" spans="1:2" x14ac:dyDescent="0.35">
      <c r="A225" s="17" t="s">
        <v>65</v>
      </c>
      <c r="B225" s="12">
        <f>B226+B227</f>
        <v>0</v>
      </c>
    </row>
    <row r="226" spans="1:2" x14ac:dyDescent="0.35">
      <c r="A226" s="16" t="s">
        <v>64</v>
      </c>
      <c r="B226" s="14"/>
    </row>
    <row r="227" spans="1:2" x14ac:dyDescent="0.35">
      <c r="A227" s="16" t="s">
        <v>63</v>
      </c>
      <c r="B227" s="14"/>
    </row>
    <row r="228" spans="1:2" x14ac:dyDescent="0.35">
      <c r="A228" s="17" t="s">
        <v>62</v>
      </c>
      <c r="B228" s="12">
        <f>B229+B230+B231</f>
        <v>0</v>
      </c>
    </row>
    <row r="229" spans="1:2" x14ac:dyDescent="0.35">
      <c r="A229" s="16" t="s">
        <v>61</v>
      </c>
      <c r="B229" s="14"/>
    </row>
    <row r="230" spans="1:2" x14ac:dyDescent="0.35">
      <c r="A230" s="16" t="s">
        <v>60</v>
      </c>
      <c r="B230" s="14"/>
    </row>
    <row r="231" spans="1:2" x14ac:dyDescent="0.35">
      <c r="A231" s="16" t="s">
        <v>59</v>
      </c>
      <c r="B231" s="14"/>
    </row>
    <row r="232" spans="1:2" x14ac:dyDescent="0.35">
      <c r="A232" s="15"/>
      <c r="B232" s="14"/>
    </row>
    <row r="233" spans="1:2" x14ac:dyDescent="0.35">
      <c r="A233" s="17" t="s">
        <v>58</v>
      </c>
      <c r="B233" s="12">
        <f>B234+B237+B243+B249-B251+B254-B255</f>
        <v>0</v>
      </c>
    </row>
    <row r="234" spans="1:2" x14ac:dyDescent="0.35">
      <c r="A234" s="17" t="s">
        <v>57</v>
      </c>
      <c r="B234" s="12">
        <f>B235-B236</f>
        <v>0</v>
      </c>
    </row>
    <row r="235" spans="1:2" x14ac:dyDescent="0.35">
      <c r="A235" s="16" t="s">
        <v>56</v>
      </c>
      <c r="B235" s="14"/>
    </row>
    <row r="236" spans="1:2" x14ac:dyDescent="0.35">
      <c r="A236" s="16" t="s">
        <v>55</v>
      </c>
      <c r="B236" s="14"/>
    </row>
    <row r="237" spans="1:2" x14ac:dyDescent="0.35">
      <c r="A237" s="17" t="s">
        <v>54</v>
      </c>
      <c r="B237" s="12">
        <f>SUM(B238:B242)</f>
        <v>0</v>
      </c>
    </row>
    <row r="238" spans="1:2" x14ac:dyDescent="0.35">
      <c r="A238" s="16" t="s">
        <v>53</v>
      </c>
      <c r="B238" s="14"/>
    </row>
    <row r="239" spans="1:2" x14ac:dyDescent="0.35">
      <c r="A239" s="18" t="s">
        <v>52</v>
      </c>
      <c r="B239" s="14"/>
    </row>
    <row r="240" spans="1:2" x14ac:dyDescent="0.35">
      <c r="A240" s="16" t="s">
        <v>51</v>
      </c>
      <c r="B240" s="14"/>
    </row>
    <row r="241" spans="1:2" x14ac:dyDescent="0.35">
      <c r="A241" s="16" t="s">
        <v>50</v>
      </c>
      <c r="B241" s="14"/>
    </row>
    <row r="242" spans="1:2" x14ac:dyDescent="0.35">
      <c r="A242" s="16" t="s">
        <v>49</v>
      </c>
      <c r="B242" s="14"/>
    </row>
    <row r="243" spans="1:2" x14ac:dyDescent="0.35">
      <c r="A243" s="17" t="s">
        <v>48</v>
      </c>
      <c r="B243" s="12">
        <f>SUM(B244:B248)</f>
        <v>0</v>
      </c>
    </row>
    <row r="244" spans="1:2" x14ac:dyDescent="0.35">
      <c r="A244" s="16" t="s">
        <v>47</v>
      </c>
      <c r="B244" s="14"/>
    </row>
    <row r="245" spans="1:2" x14ac:dyDescent="0.35">
      <c r="A245" s="16" t="s">
        <v>46</v>
      </c>
      <c r="B245" s="14"/>
    </row>
    <row r="246" spans="1:2" x14ac:dyDescent="0.35">
      <c r="A246" s="16" t="s">
        <v>45</v>
      </c>
      <c r="B246" s="14"/>
    </row>
    <row r="247" spans="1:2" x14ac:dyDescent="0.35">
      <c r="A247" s="16" t="s">
        <v>44</v>
      </c>
      <c r="B247" s="14"/>
    </row>
    <row r="248" spans="1:2" x14ac:dyDescent="0.35">
      <c r="A248" s="16" t="s">
        <v>43</v>
      </c>
      <c r="B248" s="14"/>
    </row>
    <row r="249" spans="1:2" x14ac:dyDescent="0.35">
      <c r="A249" s="17" t="s">
        <v>42</v>
      </c>
      <c r="B249" s="12">
        <f>B250</f>
        <v>0</v>
      </c>
    </row>
    <row r="250" spans="1:2" x14ac:dyDescent="0.35">
      <c r="A250" s="16" t="s">
        <v>41</v>
      </c>
      <c r="B250" s="14"/>
    </row>
    <row r="251" spans="1:2" x14ac:dyDescent="0.35">
      <c r="A251" s="17" t="s">
        <v>40</v>
      </c>
      <c r="B251" s="12">
        <f>B252</f>
        <v>0</v>
      </c>
    </row>
    <row r="252" spans="1:2" x14ac:dyDescent="0.35">
      <c r="A252" s="16" t="s">
        <v>39</v>
      </c>
      <c r="B252" s="14"/>
    </row>
    <row r="253" spans="1:2" x14ac:dyDescent="0.35">
      <c r="A253" s="17" t="s">
        <v>38</v>
      </c>
      <c r="B253" s="12">
        <f>B254-B255</f>
        <v>0</v>
      </c>
    </row>
    <row r="254" spans="1:2" x14ac:dyDescent="0.35">
      <c r="A254" s="16" t="s">
        <v>37</v>
      </c>
      <c r="B254" s="14"/>
    </row>
    <row r="255" spans="1:2" x14ac:dyDescent="0.35">
      <c r="A255" s="16" t="s">
        <v>36</v>
      </c>
      <c r="B255" s="14"/>
    </row>
    <row r="256" spans="1:2" x14ac:dyDescent="0.35">
      <c r="A256" s="15"/>
      <c r="B256" s="14"/>
    </row>
    <row r="257" spans="1:2" x14ac:dyDescent="0.35">
      <c r="A257" s="13" t="s">
        <v>35</v>
      </c>
      <c r="B257" s="12">
        <f>B233+B197+B145</f>
        <v>0</v>
      </c>
    </row>
  </sheetData>
  <sheetProtection formatCells="0" selectLockedCells="1"/>
  <mergeCells count="6">
    <mergeCell ref="A194:A195"/>
    <mergeCell ref="A1:B1"/>
    <mergeCell ref="A11:B11"/>
    <mergeCell ref="A15:A16"/>
    <mergeCell ref="A71:A72"/>
    <mergeCell ref="A143:A144"/>
  </mergeCells>
  <pageMargins left="0.75" right="0.75" top="1" bottom="1" header="0.5" footer="0.5"/>
  <pageSetup paperSize="9" scale="6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7C7DC-17DB-4F2B-9AB6-D18725261AC7}">
  <dimension ref="A1:G32"/>
  <sheetViews>
    <sheetView topLeftCell="A7" workbookViewId="0">
      <selection activeCell="A30" sqref="A30:G30"/>
    </sheetView>
  </sheetViews>
  <sheetFormatPr defaultRowHeight="14.5" x14ac:dyDescent="0.35"/>
  <cols>
    <col min="1" max="1" width="27" customWidth="1"/>
    <col min="2" max="2" width="24.1796875" customWidth="1"/>
    <col min="3" max="3" width="19.81640625" customWidth="1"/>
    <col min="4" max="4" width="17.7265625" customWidth="1"/>
    <col min="5" max="5" width="19" customWidth="1"/>
    <col min="6" max="6" width="15.26953125" customWidth="1"/>
    <col min="7" max="7" width="14.7265625" customWidth="1"/>
    <col min="8" max="8" width="9.1796875" customWidth="1"/>
  </cols>
  <sheetData>
    <row r="1" spans="1:7" ht="15" customHeight="1" x14ac:dyDescent="0.35">
      <c r="A1" s="122" t="s">
        <v>34</v>
      </c>
      <c r="B1" s="123"/>
    </row>
    <row r="2" spans="1:7" x14ac:dyDescent="0.35">
      <c r="A2" s="9" t="s">
        <v>33</v>
      </c>
      <c r="B2" s="74" t="s">
        <v>32</v>
      </c>
    </row>
    <row r="3" spans="1:7" x14ac:dyDescent="0.35">
      <c r="A3" s="9" t="s">
        <v>31</v>
      </c>
      <c r="B3" s="74" t="s">
        <v>30</v>
      </c>
    </row>
    <row r="4" spans="1:7" x14ac:dyDescent="0.35">
      <c r="A4" s="9" t="s">
        <v>29</v>
      </c>
      <c r="B4" s="74">
        <v>3</v>
      </c>
    </row>
    <row r="5" spans="1:7" x14ac:dyDescent="0.35">
      <c r="A5" s="9" t="s">
        <v>28</v>
      </c>
      <c r="B5" s="70"/>
    </row>
    <row r="6" spans="1:7" x14ac:dyDescent="0.35">
      <c r="A6" s="9" t="s">
        <v>27</v>
      </c>
      <c r="B6" s="70"/>
    </row>
    <row r="7" spans="1:7" x14ac:dyDescent="0.35">
      <c r="A7" s="9" t="s">
        <v>26</v>
      </c>
      <c r="B7" s="70"/>
    </row>
    <row r="8" spans="1:7" x14ac:dyDescent="0.35">
      <c r="A8" s="9" t="s">
        <v>25</v>
      </c>
      <c r="B8" s="72"/>
    </row>
    <row r="9" spans="1:7" x14ac:dyDescent="0.35">
      <c r="A9" s="9" t="s">
        <v>24</v>
      </c>
      <c r="B9" s="72"/>
    </row>
    <row r="11" spans="1:7" ht="15" thickBot="1" x14ac:dyDescent="0.4"/>
    <row r="12" spans="1:7" ht="26.25" customHeight="1" thickBot="1" x14ac:dyDescent="0.4">
      <c r="A12" s="124" t="s">
        <v>23</v>
      </c>
      <c r="B12" s="7" t="s">
        <v>22</v>
      </c>
      <c r="C12" s="126" t="s">
        <v>17</v>
      </c>
      <c r="D12" s="127"/>
      <c r="E12" s="127"/>
      <c r="F12" s="127"/>
      <c r="G12" s="128"/>
    </row>
    <row r="13" spans="1:7" ht="62.5" x14ac:dyDescent="0.35">
      <c r="A13" s="125"/>
      <c r="B13" s="5" t="s">
        <v>16</v>
      </c>
      <c r="C13" s="5" t="s">
        <v>15</v>
      </c>
      <c r="D13" s="5" t="s">
        <v>14</v>
      </c>
      <c r="E13" s="6" t="s">
        <v>13</v>
      </c>
      <c r="F13" s="5" t="s">
        <v>12</v>
      </c>
      <c r="G13" s="5" t="s">
        <v>11</v>
      </c>
    </row>
    <row r="14" spans="1:7" x14ac:dyDescent="0.35">
      <c r="A14" s="125"/>
      <c r="B14" s="4"/>
      <c r="C14" s="3" t="s">
        <v>10</v>
      </c>
      <c r="D14" s="3" t="s">
        <v>9</v>
      </c>
      <c r="E14" s="3" t="s">
        <v>8</v>
      </c>
      <c r="F14" s="3" t="s">
        <v>7</v>
      </c>
      <c r="G14" s="3" t="s">
        <v>6</v>
      </c>
    </row>
    <row r="15" spans="1:7" x14ac:dyDescent="0.35">
      <c r="A15" s="2" t="s">
        <v>21</v>
      </c>
      <c r="B15" s="1"/>
      <c r="C15" s="1"/>
      <c r="D15" s="1"/>
      <c r="E15" s="1">
        <f>B15*0.023</f>
        <v>0</v>
      </c>
      <c r="F15" s="1">
        <f>(C15+D15+E15)*0.18</f>
        <v>0</v>
      </c>
      <c r="G15" s="1">
        <f>SUM(C15:F15)</f>
        <v>0</v>
      </c>
    </row>
    <row r="16" spans="1:7" x14ac:dyDescent="0.35">
      <c r="A16" s="2" t="s">
        <v>20</v>
      </c>
      <c r="B16" s="1"/>
      <c r="C16" s="1"/>
      <c r="D16" s="1"/>
      <c r="E16" s="1">
        <f>B16*0.023</f>
        <v>0</v>
      </c>
      <c r="F16" s="1">
        <f>(C16+D16+E16)*0.18</f>
        <v>0</v>
      </c>
      <c r="G16" s="1">
        <f>SUM(C16:F16)</f>
        <v>0</v>
      </c>
    </row>
    <row r="17" spans="1:7" x14ac:dyDescent="0.35">
      <c r="A17" s="2" t="s">
        <v>19</v>
      </c>
      <c r="B17" s="1"/>
      <c r="C17" s="1"/>
      <c r="D17" s="1"/>
      <c r="E17" s="1">
        <f>B17*0.023</f>
        <v>0</v>
      </c>
      <c r="F17" s="1">
        <f>(C17+D17+E17)*0.18</f>
        <v>0</v>
      </c>
      <c r="G17" s="1">
        <f>SUM(C17:F17)</f>
        <v>0</v>
      </c>
    </row>
    <row r="18" spans="1:7" ht="15" thickBot="1" x14ac:dyDescent="0.4"/>
    <row r="19" spans="1:7" ht="26.25" customHeight="1" thickBot="1" x14ac:dyDescent="0.4">
      <c r="A19" s="124" t="s">
        <v>2130</v>
      </c>
      <c r="B19" s="7" t="s">
        <v>18</v>
      </c>
      <c r="C19" s="126" t="s">
        <v>17</v>
      </c>
      <c r="D19" s="127"/>
      <c r="E19" s="127"/>
      <c r="F19" s="127"/>
      <c r="G19" s="128"/>
    </row>
    <row r="20" spans="1:7" ht="62.5" x14ac:dyDescent="0.35">
      <c r="A20" s="125"/>
      <c r="B20" s="5" t="s">
        <v>16</v>
      </c>
      <c r="C20" s="5" t="s">
        <v>15</v>
      </c>
      <c r="D20" s="5" t="s">
        <v>14</v>
      </c>
      <c r="E20" s="6" t="s">
        <v>13</v>
      </c>
      <c r="F20" s="5" t="s">
        <v>12</v>
      </c>
      <c r="G20" s="5" t="s">
        <v>11</v>
      </c>
    </row>
    <row r="21" spans="1:7" x14ac:dyDescent="0.35">
      <c r="A21" s="125"/>
      <c r="B21" s="4"/>
      <c r="C21" s="3" t="s">
        <v>10</v>
      </c>
      <c r="D21" s="3" t="s">
        <v>9</v>
      </c>
      <c r="E21" s="3" t="s">
        <v>8</v>
      </c>
      <c r="F21" s="3" t="s">
        <v>7</v>
      </c>
      <c r="G21" s="3" t="s">
        <v>6</v>
      </c>
    </row>
    <row r="22" spans="1:7" x14ac:dyDescent="0.35">
      <c r="A22" s="2" t="s">
        <v>5</v>
      </c>
      <c r="B22" s="1"/>
      <c r="C22" s="1"/>
      <c r="D22" s="1"/>
      <c r="E22" s="1">
        <f>B22*0.023</f>
        <v>0</v>
      </c>
      <c r="F22" s="1">
        <f>(C22+D22+E22)*0.18</f>
        <v>0</v>
      </c>
      <c r="G22" s="1">
        <f>SUM(C22:F22)</f>
        <v>0</v>
      </c>
    </row>
    <row r="23" spans="1:7" x14ac:dyDescent="0.35">
      <c r="A23" s="2" t="s">
        <v>4</v>
      </c>
      <c r="B23" s="1"/>
      <c r="C23" s="1"/>
      <c r="D23" s="1"/>
      <c r="E23" s="1">
        <f>B23*0.023</f>
        <v>0</v>
      </c>
      <c r="F23" s="1">
        <f>(C23+D23+E23)*0.18</f>
        <v>0</v>
      </c>
      <c r="G23" s="1">
        <f>SUM(C23:F23)</f>
        <v>0</v>
      </c>
    </row>
    <row r="24" spans="1:7" x14ac:dyDescent="0.35">
      <c r="A24" s="2" t="s">
        <v>3</v>
      </c>
      <c r="B24" s="1"/>
      <c r="C24" s="1"/>
      <c r="D24" s="1"/>
      <c r="E24" s="1">
        <f>B24*0.023</f>
        <v>0</v>
      </c>
      <c r="F24" s="1">
        <f>(C24+D24+E24)*0.18</f>
        <v>0</v>
      </c>
      <c r="G24" s="1">
        <f>SUM(C24:F24)</f>
        <v>0</v>
      </c>
    </row>
    <row r="25" spans="1:7" x14ac:dyDescent="0.35">
      <c r="A25" s="2" t="s">
        <v>2</v>
      </c>
      <c r="B25" s="1"/>
      <c r="C25" s="1"/>
      <c r="D25" s="1"/>
      <c r="E25" s="1">
        <f>B25*0.023</f>
        <v>0</v>
      </c>
      <c r="F25" s="1">
        <f>(C25+D25+E25)*0.18</f>
        <v>0</v>
      </c>
      <c r="G25" s="1">
        <f>SUM(C25:F25)</f>
        <v>0</v>
      </c>
    </row>
    <row r="26" spans="1:7" x14ac:dyDescent="0.35">
      <c r="A26" s="2" t="s">
        <v>1</v>
      </c>
      <c r="B26" s="1"/>
      <c r="C26" s="1"/>
      <c r="D26" s="1"/>
      <c r="E26" s="1">
        <f>B26*0.023</f>
        <v>0</v>
      </c>
      <c r="F26" s="1">
        <f>(C26+D26+E26)*0.18</f>
        <v>0</v>
      </c>
      <c r="G26" s="1">
        <f>SUM(C26:F26)</f>
        <v>0</v>
      </c>
    </row>
    <row r="27" spans="1:7" x14ac:dyDescent="0.35">
      <c r="A27" s="2" t="s">
        <v>0</v>
      </c>
      <c r="B27" s="1"/>
      <c r="C27" s="1"/>
      <c r="D27" s="1"/>
      <c r="E27" s="1">
        <f>B27*0.023</f>
        <v>0</v>
      </c>
      <c r="F27" s="1">
        <f>(C27+D27+E27)*0.18</f>
        <v>0</v>
      </c>
      <c r="G27" s="1">
        <f>SUM(C27:F27)</f>
        <v>0</v>
      </c>
    </row>
    <row r="28" spans="1:7" ht="58.5" customHeight="1" x14ac:dyDescent="0.35">
      <c r="A28" s="200" t="s">
        <v>2129</v>
      </c>
      <c r="B28" s="199"/>
      <c r="C28" s="199"/>
      <c r="D28" s="199"/>
      <c r="E28" s="199"/>
      <c r="F28" s="199"/>
      <c r="G28" s="198"/>
    </row>
    <row r="30" spans="1:7" ht="60.75" customHeight="1" x14ac:dyDescent="0.35">
      <c r="A30" s="196" t="s">
        <v>2128</v>
      </c>
      <c r="B30" s="195"/>
      <c r="C30" s="195"/>
      <c r="D30" s="195"/>
      <c r="E30" s="195"/>
      <c r="F30" s="195"/>
      <c r="G30" s="194"/>
    </row>
    <row r="31" spans="1:7" x14ac:dyDescent="0.35">
      <c r="A31" s="197"/>
      <c r="B31" s="197"/>
      <c r="C31" s="197"/>
      <c r="D31" s="197"/>
      <c r="E31" s="197"/>
      <c r="F31" s="197"/>
      <c r="G31" s="197"/>
    </row>
    <row r="32" spans="1:7" ht="62.25" customHeight="1" x14ac:dyDescent="0.35">
      <c r="A32" s="196" t="s">
        <v>2127</v>
      </c>
      <c r="B32" s="195"/>
      <c r="C32" s="195"/>
      <c r="D32" s="195"/>
      <c r="E32" s="195"/>
      <c r="F32" s="195"/>
      <c r="G32" s="194"/>
    </row>
  </sheetData>
  <mergeCells count="8">
    <mergeCell ref="A30:G30"/>
    <mergeCell ref="A32:G32"/>
    <mergeCell ref="A28:G28"/>
    <mergeCell ref="A1:B1"/>
    <mergeCell ref="A12:A14"/>
    <mergeCell ref="C12:G12"/>
    <mergeCell ref="A19:A21"/>
    <mergeCell ref="C19:G19"/>
  </mergeCells>
  <dataValidations count="2">
    <dataValidation type="textLength" allowBlank="1" showErrorMessage="1" errorTitle="Metin uzunluğu istenen aralıkta değil!" error="İstenen Aralık: Minimum Uzunluk=0 karakter Maksimum Uzunluk=2147483647 karakter" sqref="A22:A27 A15:A17" xr:uid="{00000000-0002-0000-5200-000001000000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2:G27 B15:G17" xr:uid="{00000000-0002-0000-5200-000000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CD6DB-4FD0-4274-A05C-C60E67E3A47A}">
  <dimension ref="A1:H85"/>
  <sheetViews>
    <sheetView zoomScaleNormal="100" zoomScaleSheetLayoutView="100" workbookViewId="0">
      <selection sqref="A1:B1"/>
    </sheetView>
  </sheetViews>
  <sheetFormatPr defaultRowHeight="14.5" x14ac:dyDescent="0.35"/>
  <cols>
    <col min="1" max="1" width="57.1796875" customWidth="1"/>
    <col min="2" max="2" width="18.453125" customWidth="1"/>
    <col min="3" max="3" width="12.26953125" customWidth="1"/>
    <col min="4" max="7" width="12.7265625" customWidth="1"/>
    <col min="8" max="9" width="9.1796875" customWidth="1"/>
  </cols>
  <sheetData>
    <row r="1" spans="1:8" x14ac:dyDescent="0.35">
      <c r="A1" s="131" t="s">
        <v>34</v>
      </c>
      <c r="B1" s="131"/>
    </row>
    <row r="2" spans="1:8" x14ac:dyDescent="0.35">
      <c r="A2" s="9" t="s">
        <v>33</v>
      </c>
      <c r="B2" s="10" t="s">
        <v>295</v>
      </c>
    </row>
    <row r="3" spans="1:8" x14ac:dyDescent="0.35">
      <c r="A3" s="9" t="s">
        <v>31</v>
      </c>
      <c r="B3" s="10" t="s">
        <v>294</v>
      </c>
    </row>
    <row r="4" spans="1:8" x14ac:dyDescent="0.35">
      <c r="A4" s="9" t="s">
        <v>29</v>
      </c>
      <c r="B4" s="10">
        <v>1</v>
      </c>
    </row>
    <row r="5" spans="1:8" x14ac:dyDescent="0.35">
      <c r="A5" s="9" t="s">
        <v>28</v>
      </c>
      <c r="B5" s="10"/>
    </row>
    <row r="6" spans="1:8" x14ac:dyDescent="0.35">
      <c r="A6" s="9" t="s">
        <v>27</v>
      </c>
      <c r="B6" s="10"/>
      <c r="C6" s="42"/>
    </row>
    <row r="7" spans="1:8" x14ac:dyDescent="0.35">
      <c r="A7" s="9" t="s">
        <v>26</v>
      </c>
      <c r="B7" s="10"/>
      <c r="G7" s="41"/>
      <c r="H7" s="41"/>
    </row>
    <row r="8" spans="1:8" x14ac:dyDescent="0.35">
      <c r="A8" s="9" t="s">
        <v>25</v>
      </c>
      <c r="B8" s="8"/>
      <c r="E8" s="40"/>
      <c r="F8" s="40"/>
    </row>
    <row r="9" spans="1:8" x14ac:dyDescent="0.35">
      <c r="A9" s="9" t="s">
        <v>24</v>
      </c>
      <c r="B9" s="8"/>
      <c r="E9" s="39"/>
      <c r="F9" s="39"/>
    </row>
    <row r="10" spans="1:8" x14ac:dyDescent="0.35">
      <c r="E10" s="39"/>
      <c r="F10" s="39"/>
    </row>
    <row r="11" spans="1:8" x14ac:dyDescent="0.35">
      <c r="A11" s="132" t="s">
        <v>237</v>
      </c>
      <c r="B11" s="133"/>
    </row>
    <row r="12" spans="1:8" ht="47" x14ac:dyDescent="0.35">
      <c r="A12" s="33" t="s">
        <v>236</v>
      </c>
      <c r="B12" s="38"/>
    </row>
    <row r="13" spans="1:8" x14ac:dyDescent="0.35">
      <c r="A13" s="37" t="s">
        <v>293</v>
      </c>
      <c r="B13" s="36"/>
    </row>
    <row r="14" spans="1:8" x14ac:dyDescent="0.35">
      <c r="A14" s="37" t="s">
        <v>292</v>
      </c>
      <c r="B14" s="36"/>
    </row>
    <row r="15" spans="1:8" x14ac:dyDescent="0.35">
      <c r="A15" s="37" t="s">
        <v>291</v>
      </c>
      <c r="B15" s="36"/>
    </row>
    <row r="17" spans="1:2" x14ac:dyDescent="0.35">
      <c r="A17" s="134"/>
      <c r="B17" s="30"/>
    </row>
    <row r="18" spans="1:2" x14ac:dyDescent="0.35">
      <c r="A18" s="135"/>
      <c r="B18" s="21" t="s">
        <v>94</v>
      </c>
    </row>
    <row r="19" spans="1:2" x14ac:dyDescent="0.35">
      <c r="A19" s="15"/>
      <c r="B19" s="34"/>
    </row>
    <row r="20" spans="1:2" x14ac:dyDescent="0.35">
      <c r="A20" s="13" t="s">
        <v>290</v>
      </c>
      <c r="B20" s="34">
        <f>SUM(B21:B23)</f>
        <v>0</v>
      </c>
    </row>
    <row r="21" spans="1:2" x14ac:dyDescent="0.35">
      <c r="A21" s="15" t="s">
        <v>289</v>
      </c>
      <c r="B21" s="35"/>
    </row>
    <row r="22" spans="1:2" x14ac:dyDescent="0.35">
      <c r="A22" s="15" t="s">
        <v>288</v>
      </c>
      <c r="B22" s="35"/>
    </row>
    <row r="23" spans="1:2" x14ac:dyDescent="0.35">
      <c r="A23" s="15" t="s">
        <v>287</v>
      </c>
      <c r="B23" s="35"/>
    </row>
    <row r="24" spans="1:2" x14ac:dyDescent="0.35">
      <c r="A24" s="15"/>
      <c r="B24" s="34"/>
    </row>
    <row r="25" spans="1:2" x14ac:dyDescent="0.35">
      <c r="A25" s="13" t="s">
        <v>286</v>
      </c>
      <c r="B25" s="34">
        <f>SUM(B26:B28)</f>
        <v>0</v>
      </c>
    </row>
    <row r="26" spans="1:2" x14ac:dyDescent="0.35">
      <c r="A26" s="15" t="s">
        <v>285</v>
      </c>
      <c r="B26" s="35"/>
    </row>
    <row r="27" spans="1:2" x14ac:dyDescent="0.35">
      <c r="A27" s="15" t="s">
        <v>284</v>
      </c>
      <c r="B27" s="35"/>
    </row>
    <row r="28" spans="1:2" x14ac:dyDescent="0.35">
      <c r="A28" s="15" t="s">
        <v>283</v>
      </c>
      <c r="B28" s="35"/>
    </row>
    <row r="29" spans="1:2" x14ac:dyDescent="0.35">
      <c r="A29" s="15"/>
      <c r="B29" s="34"/>
    </row>
    <row r="30" spans="1:2" x14ac:dyDescent="0.35">
      <c r="A30" s="13" t="s">
        <v>282</v>
      </c>
      <c r="B30" s="34">
        <f>+B20-B25</f>
        <v>0</v>
      </c>
    </row>
    <row r="31" spans="1:2" x14ac:dyDescent="0.35">
      <c r="A31" s="13"/>
      <c r="B31" s="34"/>
    </row>
    <row r="32" spans="1:2" x14ac:dyDescent="0.35">
      <c r="A32" s="13" t="s">
        <v>281</v>
      </c>
      <c r="B32" s="34">
        <f>SUM(B33:B36)</f>
        <v>0</v>
      </c>
    </row>
    <row r="33" spans="1:2" x14ac:dyDescent="0.35">
      <c r="A33" s="15" t="s">
        <v>280</v>
      </c>
      <c r="B33" s="35"/>
    </row>
    <row r="34" spans="1:2" x14ac:dyDescent="0.35">
      <c r="A34" s="15" t="s">
        <v>279</v>
      </c>
      <c r="B34" s="35"/>
    </row>
    <row r="35" spans="1:2" x14ac:dyDescent="0.35">
      <c r="A35" s="15" t="s">
        <v>278</v>
      </c>
      <c r="B35" s="35"/>
    </row>
    <row r="36" spans="1:2" x14ac:dyDescent="0.35">
      <c r="A36" s="15" t="s">
        <v>277</v>
      </c>
      <c r="B36" s="35"/>
    </row>
    <row r="37" spans="1:2" x14ac:dyDescent="0.35">
      <c r="A37" s="15"/>
      <c r="B37" s="34"/>
    </row>
    <row r="38" spans="1:2" x14ac:dyDescent="0.35">
      <c r="A38" s="13" t="s">
        <v>276</v>
      </c>
      <c r="B38" s="34">
        <f>+B30-B32</f>
        <v>0</v>
      </c>
    </row>
    <row r="39" spans="1:2" x14ac:dyDescent="0.35">
      <c r="A39" s="15"/>
      <c r="B39" s="34"/>
    </row>
    <row r="40" spans="1:2" x14ac:dyDescent="0.35">
      <c r="A40" s="13" t="s">
        <v>275</v>
      </c>
      <c r="B40" s="34">
        <f>SUM(B41:B43)</f>
        <v>0</v>
      </c>
    </row>
    <row r="41" spans="1:2" x14ac:dyDescent="0.35">
      <c r="A41" s="15" t="s">
        <v>274</v>
      </c>
      <c r="B41" s="35"/>
    </row>
    <row r="42" spans="1:2" x14ac:dyDescent="0.35">
      <c r="A42" s="15" t="s">
        <v>273</v>
      </c>
      <c r="B42" s="35"/>
    </row>
    <row r="43" spans="1:2" x14ac:dyDescent="0.35">
      <c r="A43" s="15" t="s">
        <v>272</v>
      </c>
      <c r="B43" s="35"/>
    </row>
    <row r="44" spans="1:2" x14ac:dyDescent="0.35">
      <c r="A44" s="15"/>
      <c r="B44" s="34"/>
    </row>
    <row r="45" spans="1:2" x14ac:dyDescent="0.35">
      <c r="A45" s="13" t="s">
        <v>271</v>
      </c>
      <c r="B45" s="34">
        <f>+B38-B40</f>
        <v>0</v>
      </c>
    </row>
    <row r="46" spans="1:2" x14ac:dyDescent="0.35">
      <c r="A46" s="15"/>
      <c r="B46" s="34"/>
    </row>
    <row r="47" spans="1:2" x14ac:dyDescent="0.35">
      <c r="A47" s="13" t="s">
        <v>270</v>
      </c>
      <c r="B47" s="34">
        <f>SUM(B48:B56)</f>
        <v>0</v>
      </c>
    </row>
    <row r="48" spans="1:2" x14ac:dyDescent="0.35">
      <c r="A48" s="15" t="s">
        <v>269</v>
      </c>
      <c r="B48" s="35"/>
    </row>
    <row r="49" spans="1:2" x14ac:dyDescent="0.35">
      <c r="A49" s="15" t="s">
        <v>268</v>
      </c>
      <c r="B49" s="35"/>
    </row>
    <row r="50" spans="1:2" x14ac:dyDescent="0.35">
      <c r="A50" s="15" t="s">
        <v>267</v>
      </c>
      <c r="B50" s="35"/>
    </row>
    <row r="51" spans="1:2" x14ac:dyDescent="0.35">
      <c r="A51" s="15" t="s">
        <v>266</v>
      </c>
      <c r="B51" s="35"/>
    </row>
    <row r="52" spans="1:2" x14ac:dyDescent="0.35">
      <c r="A52" s="15" t="s">
        <v>265</v>
      </c>
      <c r="B52" s="35"/>
    </row>
    <row r="53" spans="1:2" x14ac:dyDescent="0.35">
      <c r="A53" s="15" t="s">
        <v>264</v>
      </c>
      <c r="B53" s="35"/>
    </row>
    <row r="54" spans="1:2" x14ac:dyDescent="0.35">
      <c r="A54" s="15" t="s">
        <v>263</v>
      </c>
      <c r="B54" s="35"/>
    </row>
    <row r="55" spans="1:2" x14ac:dyDescent="0.35">
      <c r="A55" s="15" t="s">
        <v>262</v>
      </c>
      <c r="B55" s="35"/>
    </row>
    <row r="56" spans="1:2" x14ac:dyDescent="0.35">
      <c r="A56" s="15" t="s">
        <v>261</v>
      </c>
      <c r="B56" s="35"/>
    </row>
    <row r="57" spans="1:2" x14ac:dyDescent="0.35">
      <c r="A57" s="15"/>
      <c r="B57" s="34"/>
    </row>
    <row r="58" spans="1:2" x14ac:dyDescent="0.35">
      <c r="A58" s="13" t="s">
        <v>260</v>
      </c>
      <c r="B58" s="34">
        <f>SUM(B59:B64)</f>
        <v>0</v>
      </c>
    </row>
    <row r="59" spans="1:2" x14ac:dyDescent="0.35">
      <c r="A59" s="15" t="s">
        <v>259</v>
      </c>
      <c r="B59" s="35"/>
    </row>
    <row r="60" spans="1:2" x14ac:dyDescent="0.35">
      <c r="A60" s="15" t="s">
        <v>258</v>
      </c>
      <c r="B60" s="35"/>
    </row>
    <row r="61" spans="1:2" x14ac:dyDescent="0.35">
      <c r="A61" s="15" t="s">
        <v>257</v>
      </c>
      <c r="B61" s="35"/>
    </row>
    <row r="62" spans="1:2" x14ac:dyDescent="0.35">
      <c r="A62" s="15" t="s">
        <v>256</v>
      </c>
      <c r="B62" s="35"/>
    </row>
    <row r="63" spans="1:2" x14ac:dyDescent="0.35">
      <c r="A63" s="15" t="s">
        <v>255</v>
      </c>
      <c r="B63" s="35"/>
    </row>
    <row r="64" spans="1:2" x14ac:dyDescent="0.35">
      <c r="A64" s="15" t="s">
        <v>254</v>
      </c>
      <c r="B64" s="35"/>
    </row>
    <row r="65" spans="1:2" x14ac:dyDescent="0.35">
      <c r="A65" s="15"/>
      <c r="B65" s="34"/>
    </row>
    <row r="66" spans="1:2" x14ac:dyDescent="0.35">
      <c r="A66" s="13" t="s">
        <v>253</v>
      </c>
      <c r="B66" s="34">
        <f>SUM(B67:B68)</f>
        <v>0</v>
      </c>
    </row>
    <row r="67" spans="1:2" x14ac:dyDescent="0.35">
      <c r="A67" s="15" t="s">
        <v>252</v>
      </c>
      <c r="B67" s="35"/>
    </row>
    <row r="68" spans="1:2" x14ac:dyDescent="0.35">
      <c r="A68" s="15" t="s">
        <v>251</v>
      </c>
      <c r="B68" s="35"/>
    </row>
    <row r="69" spans="1:2" x14ac:dyDescent="0.35">
      <c r="A69" s="15"/>
      <c r="B69" s="34"/>
    </row>
    <row r="70" spans="1:2" x14ac:dyDescent="0.35">
      <c r="A70" s="13" t="s">
        <v>250</v>
      </c>
      <c r="B70" s="34">
        <f>+B45+B47-B58-B66</f>
        <v>0</v>
      </c>
    </row>
    <row r="71" spans="1:2" x14ac:dyDescent="0.35">
      <c r="A71" s="15"/>
      <c r="B71" s="34"/>
    </row>
    <row r="72" spans="1:2" x14ac:dyDescent="0.35">
      <c r="A72" s="13" t="s">
        <v>249</v>
      </c>
      <c r="B72" s="34">
        <f>SUM(B73:B74)</f>
        <v>0</v>
      </c>
    </row>
    <row r="73" spans="1:2" x14ac:dyDescent="0.35">
      <c r="A73" s="15" t="s">
        <v>248</v>
      </c>
      <c r="B73" s="35"/>
    </row>
    <row r="74" spans="1:2" x14ac:dyDescent="0.35">
      <c r="A74" s="15" t="s">
        <v>247</v>
      </c>
      <c r="B74" s="35"/>
    </row>
    <row r="75" spans="1:2" x14ac:dyDescent="0.35">
      <c r="A75" s="15"/>
      <c r="B75" s="34"/>
    </row>
    <row r="76" spans="1:2" x14ac:dyDescent="0.35">
      <c r="A76" s="13" t="s">
        <v>246</v>
      </c>
      <c r="B76" s="34">
        <f>SUM(B77:B79)</f>
        <v>0</v>
      </c>
    </row>
    <row r="77" spans="1:2" x14ac:dyDescent="0.35">
      <c r="A77" s="15" t="s">
        <v>245</v>
      </c>
      <c r="B77" s="35"/>
    </row>
    <row r="78" spans="1:2" x14ac:dyDescent="0.35">
      <c r="A78" s="15" t="s">
        <v>244</v>
      </c>
      <c r="B78" s="35"/>
    </row>
    <row r="79" spans="1:2" x14ac:dyDescent="0.35">
      <c r="A79" s="15" t="s">
        <v>243</v>
      </c>
      <c r="B79" s="35"/>
    </row>
    <row r="80" spans="1:2" x14ac:dyDescent="0.35">
      <c r="A80" s="15"/>
      <c r="B80" s="34"/>
    </row>
    <row r="81" spans="1:2" x14ac:dyDescent="0.35">
      <c r="A81" s="13" t="s">
        <v>242</v>
      </c>
      <c r="B81" s="34">
        <f>+B70+B72-B76</f>
        <v>0</v>
      </c>
    </row>
    <row r="82" spans="1:2" x14ac:dyDescent="0.35">
      <c r="A82" s="15"/>
      <c r="B82" s="34"/>
    </row>
    <row r="83" spans="1:2" x14ac:dyDescent="0.35">
      <c r="A83" s="13" t="s">
        <v>241</v>
      </c>
      <c r="B83" s="35"/>
    </row>
    <row r="84" spans="1:2" x14ac:dyDescent="0.35">
      <c r="A84" s="15"/>
      <c r="B84" s="34"/>
    </row>
    <row r="85" spans="1:2" x14ac:dyDescent="0.35">
      <c r="A85" s="13" t="s">
        <v>240</v>
      </c>
      <c r="B85" s="34">
        <f>+B81-B83</f>
        <v>0</v>
      </c>
    </row>
  </sheetData>
  <sheetProtection formatCells="0" selectLockedCells="1"/>
  <mergeCells count="3">
    <mergeCell ref="A1:B1"/>
    <mergeCell ref="A11:B11"/>
    <mergeCell ref="A17:A18"/>
  </mergeCells>
  <pageMargins left="0.75" right="0.75" top="1" bottom="1" header="0.5" footer="0.5"/>
  <pageSetup paperSize="9" scale="4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0484A-EC03-4A74-AB7D-AD313EB7F914}">
  <dimension ref="A1:CW1001"/>
  <sheetViews>
    <sheetView workbookViewId="0">
      <selection activeCell="C12" sqref="C12"/>
    </sheetView>
  </sheetViews>
  <sheetFormatPr defaultRowHeight="14.5" x14ac:dyDescent="0.35"/>
  <cols>
    <col min="1" max="1" width="36.54296875" style="45" customWidth="1" collapsed="1"/>
    <col min="2" max="2" width="47.54296875" style="45" customWidth="1" collapsed="1"/>
    <col min="3" max="3" width="28" style="45" customWidth="1" collapsed="1"/>
    <col min="4" max="4" width="17" style="43" customWidth="1" collapsed="1"/>
    <col min="5" max="5" width="26.453125" style="44" customWidth="1" collapsed="1"/>
    <col min="6" max="6" width="33.81640625" style="43" customWidth="1" collapsed="1"/>
    <col min="7" max="51" width="9.1796875" customWidth="1" collapsed="1"/>
  </cols>
  <sheetData>
    <row r="1" spans="1:101" ht="21.75" customHeight="1" x14ac:dyDescent="0.35">
      <c r="A1" s="136" t="s">
        <v>34</v>
      </c>
      <c r="B1" s="136"/>
      <c r="C1" s="121"/>
      <c r="D1" s="52"/>
      <c r="E1" s="53"/>
      <c r="F1" s="52"/>
      <c r="AX1" s="54"/>
      <c r="CW1" t="s">
        <v>1327</v>
      </c>
    </row>
    <row r="2" spans="1:101" ht="15" customHeight="1" x14ac:dyDescent="0.35">
      <c r="A2" s="71" t="s">
        <v>33</v>
      </c>
      <c r="B2" s="71" t="s">
        <v>2113</v>
      </c>
      <c r="C2" s="120"/>
      <c r="D2" s="52"/>
      <c r="E2" s="53"/>
      <c r="F2" s="52"/>
      <c r="AX2" s="54"/>
      <c r="CW2" t="s">
        <v>1322</v>
      </c>
    </row>
    <row r="3" spans="1:101" ht="15" customHeight="1" x14ac:dyDescent="0.35">
      <c r="A3" s="71" t="s">
        <v>31</v>
      </c>
      <c r="B3" s="71" t="s">
        <v>2112</v>
      </c>
      <c r="C3" s="120"/>
      <c r="D3" s="52"/>
      <c r="E3" s="53"/>
      <c r="F3" s="52"/>
      <c r="AX3" s="54"/>
      <c r="CW3" t="s">
        <v>1834</v>
      </c>
    </row>
    <row r="4" spans="1:101" ht="15" customHeight="1" x14ac:dyDescent="0.35">
      <c r="A4" s="71" t="s">
        <v>29</v>
      </c>
      <c r="B4" s="10">
        <v>5</v>
      </c>
      <c r="C4" s="120"/>
      <c r="D4" s="52"/>
      <c r="E4" s="53"/>
      <c r="F4" s="52"/>
      <c r="AX4" s="54"/>
    </row>
    <row r="5" spans="1:101" ht="15" customHeight="1" x14ac:dyDescent="0.35">
      <c r="A5" s="71" t="s">
        <v>28</v>
      </c>
      <c r="B5" s="56"/>
      <c r="C5" s="118"/>
      <c r="D5" s="52"/>
      <c r="E5" s="53"/>
      <c r="F5" s="52"/>
      <c r="AX5" s="54"/>
    </row>
    <row r="6" spans="1:101" ht="15" customHeight="1" x14ac:dyDescent="0.35">
      <c r="A6" s="71" t="s">
        <v>27</v>
      </c>
      <c r="B6" s="58"/>
      <c r="C6" s="119"/>
      <c r="D6" s="52"/>
      <c r="E6" s="53"/>
      <c r="F6" s="52"/>
      <c r="AX6" s="54"/>
    </row>
    <row r="7" spans="1:101" ht="15" customHeight="1" x14ac:dyDescent="0.35">
      <c r="A7" s="71" t="s">
        <v>26</v>
      </c>
      <c r="B7" s="56"/>
      <c r="C7" s="118"/>
      <c r="D7" s="52"/>
      <c r="E7" s="53"/>
      <c r="F7" s="52"/>
      <c r="AX7" s="54"/>
    </row>
    <row r="8" spans="1:101" ht="15" customHeight="1" x14ac:dyDescent="0.35">
      <c r="A8" s="71" t="s">
        <v>25</v>
      </c>
      <c r="B8" s="56"/>
      <c r="C8" s="118"/>
      <c r="D8" s="52"/>
      <c r="E8" s="53"/>
      <c r="F8" s="52"/>
      <c r="AX8" s="54"/>
    </row>
    <row r="9" spans="1:101" ht="15" customHeight="1" x14ac:dyDescent="0.35">
      <c r="A9" s="71" t="s">
        <v>24</v>
      </c>
      <c r="B9" s="56"/>
      <c r="C9" s="118"/>
      <c r="D9" s="52"/>
      <c r="E9" s="53"/>
      <c r="F9" s="52"/>
      <c r="AX9" s="54"/>
    </row>
    <row r="10" spans="1:101" ht="15" customHeight="1" x14ac:dyDescent="0.35">
      <c r="A10" s="117"/>
      <c r="B10" s="117"/>
      <c r="C10" s="116"/>
      <c r="D10" s="114"/>
      <c r="E10" s="115"/>
      <c r="F10" s="114"/>
      <c r="AX10" s="54"/>
    </row>
    <row r="11" spans="1:101" ht="39.75" customHeight="1" x14ac:dyDescent="0.35">
      <c r="A11" s="113" t="s">
        <v>2111</v>
      </c>
      <c r="B11" s="113" t="s">
        <v>2110</v>
      </c>
      <c r="C11" s="113" t="s">
        <v>1303</v>
      </c>
      <c r="D11" s="112" t="s">
        <v>1302</v>
      </c>
      <c r="E11" s="112" t="s">
        <v>1301</v>
      </c>
      <c r="F11" s="112" t="s">
        <v>1300</v>
      </c>
      <c r="AX11" s="54"/>
    </row>
    <row r="12" spans="1:101" ht="15" customHeight="1" x14ac:dyDescent="0.35">
      <c r="A12" s="2"/>
      <c r="B12" s="2"/>
      <c r="C12" s="2"/>
      <c r="D12" s="47"/>
      <c r="E12" s="46"/>
      <c r="F12" s="46"/>
      <c r="AX12" s="54"/>
    </row>
    <row r="13" spans="1:101" ht="15" customHeight="1" x14ac:dyDescent="0.35">
      <c r="A13" s="2"/>
      <c r="B13" s="2"/>
      <c r="C13" s="2"/>
      <c r="D13" s="47"/>
      <c r="E13" s="46"/>
      <c r="F13" s="46"/>
      <c r="AX13" s="54"/>
    </row>
    <row r="14" spans="1:101" ht="15" customHeight="1" x14ac:dyDescent="0.35">
      <c r="A14" s="2"/>
      <c r="B14" s="2"/>
      <c r="C14" s="2"/>
      <c r="D14" s="47"/>
      <c r="E14" s="46"/>
      <c r="F14" s="46"/>
      <c r="AX14" s="54"/>
    </row>
    <row r="15" spans="1:101" x14ac:dyDescent="0.35">
      <c r="A15" s="2"/>
      <c r="B15" s="2"/>
      <c r="C15" s="2"/>
      <c r="D15" s="47"/>
      <c r="E15" s="46"/>
      <c r="F15" s="46"/>
    </row>
    <row r="16" spans="1:101" x14ac:dyDescent="0.35">
      <c r="A16" s="2"/>
      <c r="B16" s="2"/>
      <c r="C16" s="2"/>
      <c r="D16" s="47"/>
      <c r="E16" s="46"/>
      <c r="F16" s="46"/>
    </row>
    <row r="17" spans="1:6" x14ac:dyDescent="0.35">
      <c r="A17" s="2"/>
      <c r="B17" s="2"/>
      <c r="C17" s="2"/>
      <c r="D17" s="47"/>
      <c r="E17" s="46"/>
      <c r="F17" s="46"/>
    </row>
    <row r="18" spans="1:6" x14ac:dyDescent="0.35">
      <c r="A18" s="2"/>
      <c r="B18" s="2"/>
      <c r="C18" s="2"/>
      <c r="D18" s="47"/>
      <c r="E18" s="46"/>
      <c r="F18" s="46"/>
    </row>
    <row r="19" spans="1:6" x14ac:dyDescent="0.35">
      <c r="A19" s="2"/>
      <c r="B19" s="2"/>
      <c r="C19" s="2"/>
      <c r="D19" s="47"/>
      <c r="E19" s="46"/>
      <c r="F19" s="46"/>
    </row>
    <row r="20" spans="1:6" x14ac:dyDescent="0.35">
      <c r="A20" s="2"/>
      <c r="B20" s="2"/>
      <c r="C20" s="2"/>
      <c r="D20" s="47"/>
      <c r="E20" s="46"/>
      <c r="F20" s="46"/>
    </row>
    <row r="21" spans="1:6" x14ac:dyDescent="0.35">
      <c r="A21" s="2"/>
      <c r="B21" s="2"/>
      <c r="C21" s="2"/>
      <c r="D21" s="47"/>
      <c r="E21" s="46"/>
      <c r="F21" s="46"/>
    </row>
    <row r="22" spans="1:6" x14ac:dyDescent="0.35">
      <c r="A22" s="2"/>
      <c r="B22" s="2"/>
      <c r="C22" s="2"/>
      <c r="D22" s="47"/>
      <c r="E22" s="46"/>
      <c r="F22" s="46"/>
    </row>
    <row r="23" spans="1:6" x14ac:dyDescent="0.35">
      <c r="A23" s="2"/>
      <c r="B23" s="2"/>
      <c r="C23" s="2"/>
      <c r="D23" s="47"/>
      <c r="E23" s="46"/>
      <c r="F23" s="46"/>
    </row>
    <row r="24" spans="1:6" x14ac:dyDescent="0.35">
      <c r="A24" s="2"/>
      <c r="B24" s="2"/>
      <c r="C24" s="2"/>
      <c r="D24" s="47"/>
      <c r="E24" s="46"/>
      <c r="F24" s="46"/>
    </row>
    <row r="25" spans="1:6" x14ac:dyDescent="0.35">
      <c r="A25" s="2"/>
      <c r="B25" s="2"/>
      <c r="C25" s="2"/>
      <c r="D25" s="47"/>
      <c r="E25" s="46"/>
      <c r="F25" s="46"/>
    </row>
    <row r="26" spans="1:6" x14ac:dyDescent="0.35">
      <c r="A26" s="2"/>
      <c r="B26" s="2"/>
      <c r="C26" s="2"/>
      <c r="D26" s="47"/>
      <c r="E26" s="46"/>
      <c r="F26" s="46"/>
    </row>
    <row r="27" spans="1:6" x14ac:dyDescent="0.35">
      <c r="A27" s="2"/>
      <c r="B27" s="2"/>
      <c r="C27" s="2"/>
      <c r="D27" s="47"/>
      <c r="E27" s="46"/>
      <c r="F27" s="46"/>
    </row>
    <row r="28" spans="1:6" x14ac:dyDescent="0.35">
      <c r="A28" s="2"/>
      <c r="B28" s="2"/>
      <c r="C28" s="2"/>
      <c r="D28" s="47"/>
      <c r="E28" s="46"/>
      <c r="F28" s="46"/>
    </row>
    <row r="29" spans="1:6" x14ac:dyDescent="0.35">
      <c r="A29" s="2"/>
      <c r="B29" s="2"/>
      <c r="C29" s="2"/>
      <c r="D29" s="47"/>
      <c r="E29" s="46"/>
      <c r="F29" s="46"/>
    </row>
    <row r="30" spans="1:6" x14ac:dyDescent="0.35">
      <c r="A30" s="2"/>
      <c r="B30" s="2"/>
      <c r="C30" s="2"/>
      <c r="D30" s="47"/>
      <c r="E30" s="46"/>
      <c r="F30" s="46"/>
    </row>
    <row r="31" spans="1:6" x14ac:dyDescent="0.35">
      <c r="A31" s="2"/>
      <c r="B31" s="2"/>
      <c r="C31" s="2"/>
      <c r="D31" s="47"/>
      <c r="E31" s="46"/>
      <c r="F31" s="46"/>
    </row>
    <row r="32" spans="1:6" x14ac:dyDescent="0.35">
      <c r="A32" s="2"/>
      <c r="B32" s="2"/>
      <c r="C32" s="2"/>
      <c r="D32" s="47"/>
      <c r="E32" s="46"/>
      <c r="F32" s="46"/>
    </row>
    <row r="33" spans="1:6" x14ac:dyDescent="0.35">
      <c r="A33" s="2"/>
      <c r="B33" s="2"/>
      <c r="C33" s="2"/>
      <c r="D33" s="47"/>
      <c r="E33" s="46"/>
      <c r="F33" s="46"/>
    </row>
    <row r="34" spans="1:6" x14ac:dyDescent="0.35">
      <c r="A34" s="2"/>
      <c r="B34" s="2"/>
      <c r="C34" s="2"/>
      <c r="D34" s="47"/>
      <c r="E34" s="46"/>
      <c r="F34" s="46"/>
    </row>
    <row r="35" spans="1:6" x14ac:dyDescent="0.35">
      <c r="A35" s="2"/>
      <c r="B35" s="2"/>
      <c r="C35" s="2"/>
      <c r="D35" s="47"/>
      <c r="E35" s="46"/>
      <c r="F35" s="46"/>
    </row>
    <row r="36" spans="1:6" x14ac:dyDescent="0.35">
      <c r="A36" s="2"/>
      <c r="B36" s="2"/>
      <c r="C36" s="2"/>
      <c r="D36" s="47"/>
      <c r="E36" s="46"/>
      <c r="F36" s="46"/>
    </row>
    <row r="37" spans="1:6" x14ac:dyDescent="0.35">
      <c r="A37" s="2"/>
      <c r="B37" s="2"/>
      <c r="C37" s="2"/>
      <c r="D37" s="47"/>
      <c r="E37" s="46"/>
      <c r="F37" s="46"/>
    </row>
    <row r="38" spans="1:6" x14ac:dyDescent="0.35">
      <c r="A38" s="2"/>
      <c r="B38" s="2"/>
      <c r="C38" s="2"/>
      <c r="D38" s="47"/>
      <c r="E38" s="46"/>
      <c r="F38" s="46"/>
    </row>
    <row r="39" spans="1:6" x14ac:dyDescent="0.35">
      <c r="A39" s="2"/>
      <c r="B39" s="2"/>
      <c r="C39" s="2"/>
      <c r="D39" s="47"/>
      <c r="E39" s="46"/>
      <c r="F39" s="46"/>
    </row>
    <row r="40" spans="1:6" x14ac:dyDescent="0.35">
      <c r="A40" s="2"/>
      <c r="B40" s="2"/>
      <c r="C40" s="2"/>
      <c r="D40" s="47"/>
      <c r="E40" s="46"/>
      <c r="F40" s="46"/>
    </row>
    <row r="41" spans="1:6" x14ac:dyDescent="0.35">
      <c r="A41" s="2"/>
      <c r="B41" s="2"/>
      <c r="C41" s="2"/>
      <c r="D41" s="47"/>
      <c r="E41" s="46"/>
      <c r="F41" s="46"/>
    </row>
    <row r="42" spans="1:6" x14ac:dyDescent="0.35">
      <c r="A42" s="2"/>
      <c r="B42" s="2"/>
      <c r="C42" s="2"/>
      <c r="D42" s="47"/>
      <c r="E42" s="46"/>
      <c r="F42" s="46"/>
    </row>
    <row r="43" spans="1:6" x14ac:dyDescent="0.35">
      <c r="A43" s="2"/>
      <c r="B43" s="2"/>
      <c r="C43" s="2"/>
      <c r="D43" s="47"/>
      <c r="E43" s="46"/>
      <c r="F43" s="46"/>
    </row>
    <row r="44" spans="1:6" x14ac:dyDescent="0.35">
      <c r="A44" s="2"/>
      <c r="B44" s="2"/>
      <c r="C44" s="2"/>
      <c r="D44" s="47"/>
      <c r="E44" s="46"/>
      <c r="F44" s="46"/>
    </row>
    <row r="45" spans="1:6" x14ac:dyDescent="0.35">
      <c r="A45" s="2"/>
      <c r="B45" s="2"/>
      <c r="C45" s="2"/>
      <c r="D45" s="47"/>
      <c r="E45" s="46"/>
      <c r="F45" s="46"/>
    </row>
    <row r="46" spans="1:6" x14ac:dyDescent="0.35">
      <c r="A46" s="2"/>
      <c r="B46" s="2"/>
      <c r="C46" s="2"/>
      <c r="D46" s="47"/>
      <c r="E46" s="46"/>
      <c r="F46" s="46"/>
    </row>
    <row r="47" spans="1:6" x14ac:dyDescent="0.35">
      <c r="A47" s="2"/>
      <c r="B47" s="2"/>
      <c r="C47" s="2"/>
      <c r="D47" s="47"/>
      <c r="E47" s="46"/>
      <c r="F47" s="46"/>
    </row>
    <row r="48" spans="1:6" x14ac:dyDescent="0.35">
      <c r="A48" s="2"/>
      <c r="B48" s="2"/>
      <c r="C48" s="2"/>
      <c r="D48" s="47"/>
      <c r="E48" s="46"/>
      <c r="F48" s="46"/>
    </row>
    <row r="49" spans="1:6" x14ac:dyDescent="0.35">
      <c r="A49" s="2"/>
      <c r="B49" s="2"/>
      <c r="C49" s="2"/>
      <c r="D49" s="47"/>
      <c r="E49" s="46"/>
      <c r="F49" s="46"/>
    </row>
    <row r="50" spans="1:6" x14ac:dyDescent="0.35">
      <c r="A50" s="2"/>
      <c r="B50" s="2"/>
      <c r="C50" s="2"/>
      <c r="D50" s="47"/>
      <c r="E50" s="46"/>
      <c r="F50" s="46"/>
    </row>
    <row r="51" spans="1:6" x14ac:dyDescent="0.35">
      <c r="A51" s="2"/>
      <c r="B51" s="2"/>
      <c r="C51" s="2"/>
      <c r="D51" s="47"/>
      <c r="E51" s="46"/>
      <c r="F51" s="46"/>
    </row>
    <row r="52" spans="1:6" x14ac:dyDescent="0.35">
      <c r="A52" s="2"/>
      <c r="B52" s="2"/>
      <c r="C52" s="2"/>
      <c r="D52" s="47"/>
      <c r="E52" s="46"/>
      <c r="F52" s="46"/>
    </row>
    <row r="53" spans="1:6" x14ac:dyDescent="0.35">
      <c r="A53" s="2"/>
      <c r="B53" s="2"/>
      <c r="C53" s="2"/>
      <c r="D53" s="47"/>
      <c r="E53" s="46"/>
      <c r="F53" s="46"/>
    </row>
    <row r="54" spans="1:6" x14ac:dyDescent="0.35">
      <c r="A54" s="2"/>
      <c r="B54" s="2"/>
      <c r="C54" s="2"/>
      <c r="D54" s="47"/>
      <c r="E54" s="46"/>
      <c r="F54" s="46"/>
    </row>
    <row r="55" spans="1:6" x14ac:dyDescent="0.35">
      <c r="A55" s="2"/>
      <c r="B55" s="2"/>
      <c r="C55" s="2"/>
      <c r="D55" s="47"/>
      <c r="E55" s="46"/>
      <c r="F55" s="46"/>
    </row>
    <row r="56" spans="1:6" x14ac:dyDescent="0.35">
      <c r="A56" s="2"/>
      <c r="B56" s="2"/>
      <c r="C56" s="2"/>
      <c r="D56" s="47"/>
      <c r="E56" s="46"/>
      <c r="F56" s="46"/>
    </row>
    <row r="57" spans="1:6" x14ac:dyDescent="0.35">
      <c r="A57" s="2"/>
      <c r="B57" s="2"/>
      <c r="C57" s="2"/>
      <c r="D57" s="47"/>
      <c r="E57" s="46"/>
      <c r="F57" s="46"/>
    </row>
    <row r="58" spans="1:6" x14ac:dyDescent="0.35">
      <c r="A58" s="2"/>
      <c r="B58" s="2"/>
      <c r="C58" s="2"/>
      <c r="D58" s="47"/>
      <c r="E58" s="46"/>
      <c r="F58" s="46"/>
    </row>
    <row r="59" spans="1:6" x14ac:dyDescent="0.35">
      <c r="A59" s="2"/>
      <c r="B59" s="2"/>
      <c r="C59" s="2"/>
      <c r="D59" s="47"/>
      <c r="E59" s="46"/>
      <c r="F59" s="46"/>
    </row>
    <row r="60" spans="1:6" x14ac:dyDescent="0.35">
      <c r="A60" s="2"/>
      <c r="B60" s="2"/>
      <c r="C60" s="2"/>
      <c r="D60" s="47"/>
      <c r="E60" s="46"/>
      <c r="F60" s="46"/>
    </row>
    <row r="61" spans="1:6" x14ac:dyDescent="0.35">
      <c r="A61" s="2"/>
      <c r="B61" s="2"/>
      <c r="C61" s="2"/>
      <c r="D61" s="47"/>
      <c r="E61" s="46"/>
      <c r="F61" s="46"/>
    </row>
    <row r="62" spans="1:6" x14ac:dyDescent="0.35">
      <c r="A62" s="2"/>
      <c r="B62" s="2"/>
      <c r="C62" s="2"/>
      <c r="D62" s="47"/>
      <c r="E62" s="46"/>
      <c r="F62" s="46"/>
    </row>
    <row r="63" spans="1:6" x14ac:dyDescent="0.35">
      <c r="A63" s="2"/>
      <c r="B63" s="2"/>
      <c r="C63" s="2"/>
      <c r="D63" s="47"/>
      <c r="E63" s="46"/>
      <c r="F63" s="46"/>
    </row>
    <row r="64" spans="1:6" x14ac:dyDescent="0.35">
      <c r="A64" s="2"/>
      <c r="B64" s="2"/>
      <c r="C64" s="2"/>
      <c r="D64" s="47"/>
      <c r="E64" s="46"/>
      <c r="F64" s="46"/>
    </row>
    <row r="65" spans="1:6" x14ac:dyDescent="0.35">
      <c r="A65" s="2"/>
      <c r="B65" s="2"/>
      <c r="C65" s="2"/>
      <c r="D65" s="47"/>
      <c r="E65" s="46"/>
      <c r="F65" s="46"/>
    </row>
    <row r="66" spans="1:6" x14ac:dyDescent="0.35">
      <c r="A66" s="2"/>
      <c r="B66" s="2"/>
      <c r="C66" s="2"/>
      <c r="D66" s="47"/>
      <c r="E66" s="46"/>
      <c r="F66" s="46"/>
    </row>
    <row r="67" spans="1:6" x14ac:dyDescent="0.35">
      <c r="A67" s="2"/>
      <c r="B67" s="2"/>
      <c r="C67" s="2"/>
      <c r="D67" s="47"/>
      <c r="E67" s="46"/>
      <c r="F67" s="46"/>
    </row>
    <row r="68" spans="1:6" x14ac:dyDescent="0.35">
      <c r="A68" s="2"/>
      <c r="B68" s="2"/>
      <c r="C68" s="2"/>
      <c r="D68" s="47"/>
      <c r="E68" s="46"/>
      <c r="F68" s="46"/>
    </row>
    <row r="69" spans="1:6" x14ac:dyDescent="0.35">
      <c r="A69" s="2"/>
      <c r="B69" s="2"/>
      <c r="C69" s="2"/>
      <c r="D69" s="47"/>
      <c r="E69" s="46"/>
      <c r="F69" s="46"/>
    </row>
    <row r="70" spans="1:6" x14ac:dyDescent="0.35">
      <c r="A70" s="2"/>
      <c r="B70" s="2"/>
      <c r="C70" s="2"/>
      <c r="D70" s="47"/>
      <c r="E70" s="46"/>
      <c r="F70" s="46"/>
    </row>
    <row r="71" spans="1:6" x14ac:dyDescent="0.35">
      <c r="A71" s="2"/>
      <c r="B71" s="2"/>
      <c r="C71" s="2"/>
      <c r="D71" s="47"/>
      <c r="E71" s="46"/>
      <c r="F71" s="46"/>
    </row>
    <row r="72" spans="1:6" x14ac:dyDescent="0.35">
      <c r="A72" s="2"/>
      <c r="B72" s="2"/>
      <c r="C72" s="2"/>
      <c r="D72" s="47"/>
      <c r="E72" s="46"/>
      <c r="F72" s="46"/>
    </row>
    <row r="73" spans="1:6" x14ac:dyDescent="0.35">
      <c r="A73" s="2"/>
      <c r="B73" s="2"/>
      <c r="C73" s="2"/>
      <c r="D73" s="47"/>
      <c r="E73" s="46"/>
      <c r="F73" s="46"/>
    </row>
    <row r="74" spans="1:6" x14ac:dyDescent="0.35">
      <c r="A74" s="2"/>
      <c r="B74" s="2"/>
      <c r="C74" s="2"/>
      <c r="D74" s="47"/>
      <c r="E74" s="46"/>
      <c r="F74" s="46"/>
    </row>
    <row r="75" spans="1:6" x14ac:dyDescent="0.35">
      <c r="A75" s="2"/>
      <c r="B75" s="2"/>
      <c r="C75" s="2"/>
      <c r="D75" s="47"/>
      <c r="E75" s="46"/>
      <c r="F75" s="46"/>
    </row>
    <row r="76" spans="1:6" x14ac:dyDescent="0.35">
      <c r="A76" s="2"/>
      <c r="B76" s="2"/>
      <c r="C76" s="2"/>
      <c r="D76" s="47"/>
      <c r="E76" s="46"/>
      <c r="F76" s="46"/>
    </row>
    <row r="77" spans="1:6" x14ac:dyDescent="0.35">
      <c r="A77" s="2"/>
      <c r="B77" s="2"/>
      <c r="C77" s="2"/>
      <c r="D77" s="47"/>
      <c r="E77" s="46"/>
      <c r="F77" s="46"/>
    </row>
    <row r="78" spans="1:6" x14ac:dyDescent="0.35">
      <c r="A78" s="2"/>
      <c r="B78" s="2"/>
      <c r="C78" s="2"/>
      <c r="D78" s="47"/>
      <c r="E78" s="46"/>
      <c r="F78" s="46"/>
    </row>
    <row r="79" spans="1:6" x14ac:dyDescent="0.35">
      <c r="A79" s="2"/>
      <c r="B79" s="2"/>
      <c r="C79" s="2"/>
      <c r="D79" s="47"/>
      <c r="E79" s="46"/>
      <c r="F79" s="46"/>
    </row>
    <row r="80" spans="1:6" x14ac:dyDescent="0.35">
      <c r="A80" s="2"/>
      <c r="B80" s="2"/>
      <c r="C80" s="2"/>
      <c r="D80" s="47"/>
      <c r="E80" s="46"/>
      <c r="F80" s="46"/>
    </row>
    <row r="81" spans="1:6" x14ac:dyDescent="0.35">
      <c r="A81" s="2"/>
      <c r="B81" s="2"/>
      <c r="C81" s="2"/>
      <c r="D81" s="47"/>
      <c r="E81" s="46"/>
      <c r="F81" s="46"/>
    </row>
    <row r="82" spans="1:6" x14ac:dyDescent="0.35">
      <c r="A82" s="2"/>
      <c r="B82" s="2"/>
      <c r="C82" s="2"/>
      <c r="D82" s="47"/>
      <c r="E82" s="46"/>
      <c r="F82" s="46"/>
    </row>
    <row r="83" spans="1:6" x14ac:dyDescent="0.35">
      <c r="A83" s="2"/>
      <c r="B83" s="2"/>
      <c r="C83" s="2"/>
      <c r="D83" s="47"/>
      <c r="E83" s="46"/>
      <c r="F83" s="46"/>
    </row>
    <row r="84" spans="1:6" x14ac:dyDescent="0.35">
      <c r="A84" s="2"/>
      <c r="B84" s="2"/>
      <c r="C84" s="2"/>
      <c r="D84" s="47"/>
      <c r="E84" s="46"/>
      <c r="F84" s="46"/>
    </row>
    <row r="85" spans="1:6" x14ac:dyDescent="0.35">
      <c r="A85" s="2"/>
      <c r="B85" s="2"/>
      <c r="C85" s="2"/>
      <c r="D85" s="47"/>
      <c r="E85" s="46"/>
      <c r="F85" s="46"/>
    </row>
    <row r="86" spans="1:6" x14ac:dyDescent="0.35">
      <c r="A86" s="2"/>
      <c r="B86" s="2"/>
      <c r="C86" s="2"/>
      <c r="D86" s="47"/>
      <c r="E86" s="46"/>
      <c r="F86" s="46"/>
    </row>
    <row r="87" spans="1:6" x14ac:dyDescent="0.35">
      <c r="A87" s="2"/>
      <c r="B87" s="2"/>
      <c r="C87" s="2"/>
      <c r="D87" s="47"/>
      <c r="E87" s="46"/>
      <c r="F87" s="46"/>
    </row>
    <row r="88" spans="1:6" x14ac:dyDescent="0.35">
      <c r="A88" s="2"/>
      <c r="B88" s="2"/>
      <c r="C88" s="2"/>
      <c r="D88" s="47"/>
      <c r="E88" s="46"/>
      <c r="F88" s="46"/>
    </row>
    <row r="89" spans="1:6" x14ac:dyDescent="0.35">
      <c r="A89" s="2"/>
      <c r="B89" s="2"/>
      <c r="C89" s="2"/>
      <c r="D89" s="47"/>
      <c r="E89" s="46"/>
      <c r="F89" s="46"/>
    </row>
    <row r="90" spans="1:6" x14ac:dyDescent="0.35">
      <c r="A90" s="2"/>
      <c r="B90" s="2"/>
      <c r="C90" s="2"/>
      <c r="D90" s="47"/>
      <c r="E90" s="46"/>
      <c r="F90" s="46"/>
    </row>
    <row r="91" spans="1:6" x14ac:dyDescent="0.35">
      <c r="A91" s="2"/>
      <c r="B91" s="2"/>
      <c r="C91" s="2"/>
      <c r="D91" s="47"/>
      <c r="E91" s="46"/>
      <c r="F91" s="46"/>
    </row>
    <row r="92" spans="1:6" x14ac:dyDescent="0.35">
      <c r="A92" s="2"/>
      <c r="B92" s="2"/>
      <c r="C92" s="2"/>
      <c r="D92" s="47"/>
      <c r="E92" s="46"/>
      <c r="F92" s="46"/>
    </row>
    <row r="93" spans="1:6" x14ac:dyDescent="0.35">
      <c r="A93" s="2"/>
      <c r="B93" s="2"/>
      <c r="C93" s="2"/>
      <c r="D93" s="47"/>
      <c r="E93" s="46"/>
      <c r="F93" s="46"/>
    </row>
    <row r="94" spans="1:6" x14ac:dyDescent="0.35">
      <c r="A94" s="2"/>
      <c r="B94" s="2"/>
      <c r="C94" s="2"/>
      <c r="D94" s="47"/>
      <c r="E94" s="46"/>
      <c r="F94" s="46"/>
    </row>
    <row r="95" spans="1:6" x14ac:dyDescent="0.35">
      <c r="A95" s="2"/>
      <c r="B95" s="2"/>
      <c r="C95" s="2"/>
      <c r="D95" s="47"/>
      <c r="E95" s="46"/>
      <c r="F95" s="46"/>
    </row>
    <row r="96" spans="1:6" x14ac:dyDescent="0.35">
      <c r="A96" s="2"/>
      <c r="B96" s="2"/>
      <c r="C96" s="2"/>
      <c r="D96" s="47"/>
      <c r="E96" s="46"/>
      <c r="F96" s="46"/>
    </row>
    <row r="97" spans="1:6" x14ac:dyDescent="0.35">
      <c r="A97" s="2"/>
      <c r="B97" s="2"/>
      <c r="C97" s="2"/>
      <c r="D97" s="47"/>
      <c r="E97" s="46"/>
      <c r="F97" s="46"/>
    </row>
    <row r="98" spans="1:6" x14ac:dyDescent="0.35">
      <c r="A98" s="2"/>
      <c r="B98" s="2"/>
      <c r="C98" s="2"/>
      <c r="D98" s="47"/>
      <c r="E98" s="46"/>
      <c r="F98" s="46"/>
    </row>
    <row r="99" spans="1:6" x14ac:dyDescent="0.35">
      <c r="A99" s="2"/>
      <c r="B99" s="2"/>
      <c r="C99" s="2"/>
      <c r="D99" s="47"/>
      <c r="E99" s="46"/>
      <c r="F99" s="46"/>
    </row>
    <row r="100" spans="1:6" x14ac:dyDescent="0.35">
      <c r="A100" s="2"/>
      <c r="B100" s="2"/>
      <c r="C100" s="2"/>
      <c r="D100" s="47"/>
      <c r="E100" s="46"/>
      <c r="F100" s="46"/>
    </row>
    <row r="101" spans="1:6" x14ac:dyDescent="0.35">
      <c r="A101" s="2"/>
      <c r="B101" s="2"/>
      <c r="C101" s="2"/>
      <c r="D101" s="47"/>
      <c r="E101" s="46"/>
      <c r="F101" s="46"/>
    </row>
    <row r="102" spans="1:6" x14ac:dyDescent="0.35">
      <c r="A102" s="2"/>
      <c r="B102" s="2"/>
      <c r="C102" s="2"/>
      <c r="D102" s="47"/>
      <c r="E102" s="46"/>
      <c r="F102" s="46"/>
    </row>
    <row r="103" spans="1:6" x14ac:dyDescent="0.35">
      <c r="A103" s="2"/>
      <c r="B103" s="2"/>
      <c r="C103" s="2"/>
      <c r="D103" s="47"/>
      <c r="E103" s="46"/>
      <c r="F103" s="46"/>
    </row>
    <row r="104" spans="1:6" x14ac:dyDescent="0.35">
      <c r="A104" s="2"/>
      <c r="B104" s="2"/>
      <c r="C104" s="2"/>
      <c r="D104" s="47"/>
      <c r="E104" s="46"/>
      <c r="F104" s="46"/>
    </row>
    <row r="105" spans="1:6" x14ac:dyDescent="0.35">
      <c r="A105" s="2"/>
      <c r="B105" s="2"/>
      <c r="C105" s="2"/>
      <c r="D105" s="47"/>
      <c r="E105" s="46"/>
      <c r="F105" s="46"/>
    </row>
    <row r="106" spans="1:6" x14ac:dyDescent="0.35">
      <c r="A106" s="2"/>
      <c r="B106" s="2"/>
      <c r="C106" s="2"/>
      <c r="D106" s="47"/>
      <c r="E106" s="46"/>
      <c r="F106" s="46"/>
    </row>
    <row r="107" spans="1:6" x14ac:dyDescent="0.35">
      <c r="A107" s="2"/>
      <c r="B107" s="2"/>
      <c r="C107" s="2"/>
      <c r="D107" s="47"/>
      <c r="E107" s="46"/>
      <c r="F107" s="46"/>
    </row>
    <row r="108" spans="1:6" x14ac:dyDescent="0.35">
      <c r="A108" s="2"/>
      <c r="B108" s="2"/>
      <c r="C108" s="2"/>
      <c r="D108" s="47"/>
      <c r="E108" s="46"/>
      <c r="F108" s="46"/>
    </row>
    <row r="109" spans="1:6" x14ac:dyDescent="0.35">
      <c r="A109" s="2"/>
      <c r="B109" s="2"/>
      <c r="C109" s="2"/>
      <c r="D109" s="47"/>
      <c r="E109" s="46"/>
      <c r="F109" s="46"/>
    </row>
    <row r="110" spans="1:6" x14ac:dyDescent="0.35">
      <c r="A110" s="2"/>
      <c r="B110" s="2"/>
      <c r="C110" s="2"/>
      <c r="D110" s="47"/>
      <c r="E110" s="46"/>
      <c r="F110" s="46"/>
    </row>
    <row r="111" spans="1:6" x14ac:dyDescent="0.35">
      <c r="A111" s="2"/>
      <c r="B111" s="2"/>
      <c r="C111" s="2"/>
      <c r="D111" s="47"/>
      <c r="E111" s="46"/>
      <c r="F111" s="46"/>
    </row>
    <row r="112" spans="1:6" x14ac:dyDescent="0.35">
      <c r="A112" s="2"/>
      <c r="B112" s="2"/>
      <c r="C112" s="2"/>
      <c r="D112" s="47"/>
      <c r="E112" s="46"/>
      <c r="F112" s="46"/>
    </row>
    <row r="113" spans="1:6" x14ac:dyDescent="0.35">
      <c r="A113" s="2"/>
      <c r="B113" s="2"/>
      <c r="C113" s="2"/>
      <c r="D113" s="47"/>
      <c r="E113" s="46"/>
      <c r="F113" s="46"/>
    </row>
    <row r="114" spans="1:6" x14ac:dyDescent="0.35">
      <c r="A114" s="2"/>
      <c r="B114" s="2"/>
      <c r="C114" s="2"/>
      <c r="D114" s="47"/>
      <c r="E114" s="46"/>
      <c r="F114" s="46"/>
    </row>
    <row r="115" spans="1:6" x14ac:dyDescent="0.35">
      <c r="A115" s="2"/>
      <c r="B115" s="2"/>
      <c r="C115" s="2"/>
      <c r="D115" s="47"/>
      <c r="E115" s="46"/>
      <c r="F115" s="46"/>
    </row>
    <row r="116" spans="1:6" x14ac:dyDescent="0.35">
      <c r="A116" s="2"/>
      <c r="B116" s="2"/>
      <c r="C116" s="2"/>
      <c r="D116" s="47"/>
      <c r="E116" s="46"/>
      <c r="F116" s="46"/>
    </row>
    <row r="117" spans="1:6" x14ac:dyDescent="0.35">
      <c r="A117" s="2"/>
      <c r="B117" s="2"/>
      <c r="C117" s="2"/>
      <c r="D117" s="47"/>
      <c r="E117" s="46"/>
      <c r="F117" s="46"/>
    </row>
    <row r="118" spans="1:6" x14ac:dyDescent="0.35">
      <c r="A118" s="2"/>
      <c r="B118" s="2"/>
      <c r="C118" s="2"/>
      <c r="D118" s="47"/>
      <c r="E118" s="46"/>
      <c r="F118" s="46"/>
    </row>
    <row r="119" spans="1:6" x14ac:dyDescent="0.35">
      <c r="A119" s="2"/>
      <c r="B119" s="2"/>
      <c r="C119" s="2"/>
      <c r="D119" s="47"/>
      <c r="E119" s="46"/>
      <c r="F119" s="46"/>
    </row>
    <row r="120" spans="1:6" x14ac:dyDescent="0.35">
      <c r="A120" s="2"/>
      <c r="B120" s="2"/>
      <c r="C120" s="2"/>
      <c r="D120" s="47"/>
      <c r="E120" s="46"/>
      <c r="F120" s="46"/>
    </row>
    <row r="121" spans="1:6" x14ac:dyDescent="0.35">
      <c r="A121" s="2"/>
      <c r="B121" s="2"/>
      <c r="C121" s="2"/>
      <c r="D121" s="47"/>
      <c r="E121" s="46"/>
      <c r="F121" s="46"/>
    </row>
    <row r="122" spans="1:6" x14ac:dyDescent="0.35">
      <c r="A122" s="2"/>
      <c r="B122" s="2"/>
      <c r="C122" s="2"/>
      <c r="D122" s="47"/>
      <c r="E122" s="46"/>
      <c r="F122" s="46"/>
    </row>
    <row r="123" spans="1:6" x14ac:dyDescent="0.35">
      <c r="A123" s="2"/>
      <c r="B123" s="2"/>
      <c r="C123" s="2"/>
      <c r="D123" s="47"/>
      <c r="E123" s="46"/>
      <c r="F123" s="46"/>
    </row>
    <row r="124" spans="1:6" x14ac:dyDescent="0.35">
      <c r="A124" s="2"/>
      <c r="B124" s="2"/>
      <c r="C124" s="2"/>
      <c r="D124" s="47"/>
      <c r="E124" s="46"/>
      <c r="F124" s="46"/>
    </row>
    <row r="125" spans="1:6" x14ac:dyDescent="0.35">
      <c r="A125" s="2"/>
      <c r="B125" s="2"/>
      <c r="C125" s="2"/>
      <c r="D125" s="47"/>
      <c r="E125" s="46"/>
      <c r="F125" s="46"/>
    </row>
    <row r="126" spans="1:6" x14ac:dyDescent="0.35">
      <c r="A126" s="2"/>
      <c r="B126" s="2"/>
      <c r="C126" s="2"/>
      <c r="D126" s="47"/>
      <c r="E126" s="46"/>
      <c r="F126" s="46"/>
    </row>
    <row r="127" spans="1:6" x14ac:dyDescent="0.35">
      <c r="A127" s="2"/>
      <c r="B127" s="2"/>
      <c r="C127" s="2"/>
      <c r="D127" s="47"/>
      <c r="E127" s="46"/>
      <c r="F127" s="46"/>
    </row>
    <row r="128" spans="1:6" x14ac:dyDescent="0.35">
      <c r="A128" s="2"/>
      <c r="B128" s="2"/>
      <c r="C128" s="2"/>
      <c r="D128" s="47"/>
      <c r="E128" s="46"/>
      <c r="F128" s="46"/>
    </row>
    <row r="129" spans="1:6" x14ac:dyDescent="0.35">
      <c r="A129" s="2"/>
      <c r="B129" s="2"/>
      <c r="C129" s="2"/>
      <c r="D129" s="47"/>
      <c r="E129" s="46"/>
      <c r="F129" s="46"/>
    </row>
    <row r="130" spans="1:6" x14ac:dyDescent="0.35">
      <c r="A130" s="2"/>
      <c r="B130" s="2"/>
      <c r="C130" s="2"/>
      <c r="D130" s="47"/>
      <c r="E130" s="46"/>
      <c r="F130" s="46"/>
    </row>
    <row r="131" spans="1:6" x14ac:dyDescent="0.35">
      <c r="A131" s="2"/>
      <c r="B131" s="2"/>
      <c r="C131" s="2"/>
      <c r="D131" s="47"/>
      <c r="E131" s="46"/>
      <c r="F131" s="46"/>
    </row>
    <row r="132" spans="1:6" x14ac:dyDescent="0.35">
      <c r="A132" s="2"/>
      <c r="B132" s="2"/>
      <c r="C132" s="2"/>
      <c r="D132" s="47"/>
      <c r="E132" s="46"/>
      <c r="F132" s="46"/>
    </row>
    <row r="133" spans="1:6" x14ac:dyDescent="0.35">
      <c r="A133" s="2"/>
      <c r="B133" s="2"/>
      <c r="C133" s="2"/>
      <c r="D133" s="47"/>
      <c r="E133" s="46"/>
      <c r="F133" s="46"/>
    </row>
    <row r="134" spans="1:6" x14ac:dyDescent="0.35">
      <c r="A134" s="2"/>
      <c r="B134" s="2"/>
      <c r="C134" s="2"/>
      <c r="D134" s="47"/>
      <c r="E134" s="46"/>
      <c r="F134" s="46"/>
    </row>
    <row r="135" spans="1:6" x14ac:dyDescent="0.35">
      <c r="A135" s="2"/>
      <c r="B135" s="2"/>
      <c r="C135" s="2"/>
      <c r="D135" s="47"/>
      <c r="E135" s="46"/>
      <c r="F135" s="46"/>
    </row>
    <row r="136" spans="1:6" x14ac:dyDescent="0.35">
      <c r="A136" s="2"/>
      <c r="B136" s="2"/>
      <c r="C136" s="2"/>
      <c r="D136" s="47"/>
      <c r="E136" s="46"/>
      <c r="F136" s="46"/>
    </row>
    <row r="137" spans="1:6" x14ac:dyDescent="0.35">
      <c r="A137" s="2"/>
      <c r="B137" s="2"/>
      <c r="C137" s="2"/>
      <c r="D137" s="47"/>
      <c r="E137" s="46"/>
      <c r="F137" s="46"/>
    </row>
    <row r="138" spans="1:6" x14ac:dyDescent="0.35">
      <c r="A138" s="2"/>
      <c r="B138" s="2"/>
      <c r="C138" s="2"/>
      <c r="D138" s="47"/>
      <c r="E138" s="46"/>
      <c r="F138" s="46"/>
    </row>
    <row r="139" spans="1:6" x14ac:dyDescent="0.35">
      <c r="A139" s="2"/>
      <c r="B139" s="2"/>
      <c r="C139" s="2"/>
      <c r="D139" s="47"/>
      <c r="E139" s="46"/>
      <c r="F139" s="46"/>
    </row>
    <row r="140" spans="1:6" x14ac:dyDescent="0.35">
      <c r="A140" s="2"/>
      <c r="B140" s="2"/>
      <c r="C140" s="2"/>
      <c r="D140" s="47"/>
      <c r="E140" s="46"/>
      <c r="F140" s="46"/>
    </row>
    <row r="141" spans="1:6" x14ac:dyDescent="0.35">
      <c r="A141" s="2"/>
      <c r="B141" s="2"/>
      <c r="C141" s="2"/>
      <c r="D141" s="47"/>
      <c r="E141" s="46"/>
      <c r="F141" s="46"/>
    </row>
    <row r="142" spans="1:6" x14ac:dyDescent="0.35">
      <c r="A142" s="2"/>
      <c r="B142" s="2"/>
      <c r="C142" s="2"/>
      <c r="D142" s="47"/>
      <c r="E142" s="46"/>
      <c r="F142" s="46"/>
    </row>
    <row r="143" spans="1:6" x14ac:dyDescent="0.35">
      <c r="A143" s="2"/>
      <c r="B143" s="2"/>
      <c r="C143" s="2"/>
      <c r="D143" s="47"/>
      <c r="E143" s="46"/>
      <c r="F143" s="46"/>
    </row>
    <row r="144" spans="1:6" x14ac:dyDescent="0.35">
      <c r="A144" s="2"/>
      <c r="B144" s="2"/>
      <c r="C144" s="2"/>
      <c r="D144" s="47"/>
      <c r="E144" s="46"/>
      <c r="F144" s="46"/>
    </row>
    <row r="145" spans="1:6" x14ac:dyDescent="0.35">
      <c r="A145" s="2"/>
      <c r="B145" s="2"/>
      <c r="C145" s="2"/>
      <c r="D145" s="47"/>
      <c r="E145" s="46"/>
      <c r="F145" s="46"/>
    </row>
    <row r="146" spans="1:6" x14ac:dyDescent="0.35">
      <c r="A146" s="2"/>
      <c r="B146" s="2"/>
      <c r="C146" s="2"/>
      <c r="D146" s="47"/>
      <c r="E146" s="46"/>
      <c r="F146" s="46"/>
    </row>
    <row r="147" spans="1:6" x14ac:dyDescent="0.35">
      <c r="A147" s="2"/>
      <c r="B147" s="2"/>
      <c r="C147" s="2"/>
      <c r="D147" s="47"/>
      <c r="E147" s="46"/>
      <c r="F147" s="46"/>
    </row>
    <row r="148" spans="1:6" x14ac:dyDescent="0.35">
      <c r="A148" s="2"/>
      <c r="B148" s="2"/>
      <c r="C148" s="2"/>
      <c r="D148" s="47"/>
      <c r="E148" s="46"/>
      <c r="F148" s="46"/>
    </row>
    <row r="149" spans="1:6" x14ac:dyDescent="0.35">
      <c r="A149" s="2"/>
      <c r="B149" s="2"/>
      <c r="C149" s="2"/>
      <c r="D149" s="47"/>
      <c r="E149" s="46"/>
      <c r="F149" s="46"/>
    </row>
    <row r="150" spans="1:6" x14ac:dyDescent="0.35">
      <c r="A150" s="2"/>
      <c r="B150" s="2"/>
      <c r="C150" s="2"/>
      <c r="D150" s="47"/>
      <c r="E150" s="46"/>
      <c r="F150" s="46"/>
    </row>
    <row r="151" spans="1:6" x14ac:dyDescent="0.35">
      <c r="A151" s="2"/>
      <c r="B151" s="2"/>
      <c r="C151" s="2"/>
      <c r="D151" s="47"/>
      <c r="E151" s="46"/>
      <c r="F151" s="46"/>
    </row>
    <row r="152" spans="1:6" x14ac:dyDescent="0.35">
      <c r="A152" s="2"/>
      <c r="B152" s="2"/>
      <c r="C152" s="2"/>
      <c r="D152" s="47"/>
      <c r="E152" s="46"/>
      <c r="F152" s="46"/>
    </row>
    <row r="153" spans="1:6" x14ac:dyDescent="0.35">
      <c r="A153" s="2"/>
      <c r="B153" s="2"/>
      <c r="C153" s="2"/>
      <c r="D153" s="47"/>
      <c r="E153" s="46"/>
      <c r="F153" s="46"/>
    </row>
    <row r="154" spans="1:6" x14ac:dyDescent="0.35">
      <c r="A154" s="2"/>
      <c r="B154" s="2"/>
      <c r="C154" s="2"/>
      <c r="D154" s="47"/>
      <c r="E154" s="46"/>
      <c r="F154" s="46"/>
    </row>
    <row r="155" spans="1:6" x14ac:dyDescent="0.35">
      <c r="A155" s="2"/>
      <c r="B155" s="2"/>
      <c r="C155" s="2"/>
      <c r="D155" s="47"/>
      <c r="E155" s="46"/>
      <c r="F155" s="46"/>
    </row>
    <row r="156" spans="1:6" x14ac:dyDescent="0.35">
      <c r="A156" s="2"/>
      <c r="B156" s="2"/>
      <c r="C156" s="2"/>
      <c r="D156" s="47"/>
      <c r="E156" s="46"/>
      <c r="F156" s="46"/>
    </row>
    <row r="157" spans="1:6" x14ac:dyDescent="0.35">
      <c r="A157" s="2"/>
      <c r="B157" s="2"/>
      <c r="C157" s="2"/>
      <c r="D157" s="47"/>
      <c r="E157" s="46"/>
      <c r="F157" s="46"/>
    </row>
    <row r="158" spans="1:6" x14ac:dyDescent="0.35">
      <c r="A158" s="2"/>
      <c r="B158" s="2"/>
      <c r="C158" s="2"/>
      <c r="D158" s="47"/>
      <c r="E158" s="46"/>
      <c r="F158" s="46"/>
    </row>
    <row r="159" spans="1:6" x14ac:dyDescent="0.35">
      <c r="A159" s="2"/>
      <c r="B159" s="2"/>
      <c r="C159" s="2"/>
      <c r="D159" s="47"/>
      <c r="E159" s="46"/>
      <c r="F159" s="46"/>
    </row>
    <row r="160" spans="1:6" x14ac:dyDescent="0.35">
      <c r="A160" s="2"/>
      <c r="B160" s="2"/>
      <c r="C160" s="2"/>
      <c r="D160" s="47"/>
      <c r="E160" s="46"/>
      <c r="F160" s="46"/>
    </row>
    <row r="161" spans="1:6" x14ac:dyDescent="0.35">
      <c r="A161" s="2"/>
      <c r="B161" s="2"/>
      <c r="C161" s="2"/>
      <c r="D161" s="47"/>
      <c r="E161" s="46"/>
      <c r="F161" s="46"/>
    </row>
    <row r="162" spans="1:6" x14ac:dyDescent="0.35">
      <c r="A162" s="2"/>
      <c r="B162" s="2"/>
      <c r="C162" s="2"/>
      <c r="D162" s="47"/>
      <c r="E162" s="46"/>
      <c r="F162" s="46"/>
    </row>
    <row r="163" spans="1:6" x14ac:dyDescent="0.35">
      <c r="A163" s="2"/>
      <c r="B163" s="2"/>
      <c r="C163" s="2"/>
      <c r="D163" s="47"/>
      <c r="E163" s="46"/>
      <c r="F163" s="46"/>
    </row>
    <row r="164" spans="1:6" x14ac:dyDescent="0.35">
      <c r="A164" s="2"/>
      <c r="B164" s="2"/>
      <c r="C164" s="2"/>
      <c r="D164" s="47"/>
      <c r="E164" s="46"/>
      <c r="F164" s="46"/>
    </row>
    <row r="165" spans="1:6" x14ac:dyDescent="0.35">
      <c r="A165" s="2"/>
      <c r="B165" s="2"/>
      <c r="C165" s="2"/>
      <c r="D165" s="47"/>
      <c r="E165" s="46"/>
      <c r="F165" s="46"/>
    </row>
    <row r="166" spans="1:6" x14ac:dyDescent="0.35">
      <c r="A166" s="2"/>
      <c r="B166" s="2"/>
      <c r="C166" s="2"/>
      <c r="D166" s="47"/>
      <c r="E166" s="46"/>
      <c r="F166" s="46"/>
    </row>
    <row r="167" spans="1:6" x14ac:dyDescent="0.35">
      <c r="A167" s="2"/>
      <c r="B167" s="2"/>
      <c r="C167" s="2"/>
      <c r="D167" s="47"/>
      <c r="E167" s="46"/>
      <c r="F167" s="46"/>
    </row>
    <row r="168" spans="1:6" x14ac:dyDescent="0.35">
      <c r="A168" s="2"/>
      <c r="B168" s="2"/>
      <c r="C168" s="2"/>
      <c r="D168" s="47"/>
      <c r="E168" s="46"/>
      <c r="F168" s="46"/>
    </row>
    <row r="169" spans="1:6" x14ac:dyDescent="0.35">
      <c r="A169" s="2"/>
      <c r="B169" s="2"/>
      <c r="C169" s="2"/>
      <c r="D169" s="47"/>
      <c r="E169" s="46"/>
      <c r="F169" s="46"/>
    </row>
    <row r="170" spans="1:6" x14ac:dyDescent="0.35">
      <c r="A170" s="2"/>
      <c r="B170" s="2"/>
      <c r="C170" s="2"/>
      <c r="D170" s="47"/>
      <c r="E170" s="46"/>
      <c r="F170" s="46"/>
    </row>
    <row r="171" spans="1:6" x14ac:dyDescent="0.35">
      <c r="A171" s="2"/>
      <c r="B171" s="2"/>
      <c r="C171" s="2"/>
      <c r="D171" s="47"/>
      <c r="E171" s="46"/>
      <c r="F171" s="46"/>
    </row>
    <row r="172" spans="1:6" x14ac:dyDescent="0.35">
      <c r="A172" s="2"/>
      <c r="B172" s="2"/>
      <c r="C172" s="2"/>
      <c r="D172" s="47"/>
      <c r="E172" s="46"/>
      <c r="F172" s="46"/>
    </row>
    <row r="173" spans="1:6" x14ac:dyDescent="0.35">
      <c r="A173" s="2"/>
      <c r="B173" s="2"/>
      <c r="C173" s="2"/>
      <c r="D173" s="47"/>
      <c r="E173" s="46"/>
      <c r="F173" s="46"/>
    </row>
    <row r="174" spans="1:6" x14ac:dyDescent="0.35">
      <c r="A174" s="2"/>
      <c r="B174" s="2"/>
      <c r="C174" s="2"/>
      <c r="D174" s="47"/>
      <c r="E174" s="46"/>
      <c r="F174" s="46"/>
    </row>
    <row r="175" spans="1:6" x14ac:dyDescent="0.35">
      <c r="A175" s="2"/>
      <c r="B175" s="2"/>
      <c r="C175" s="2"/>
      <c r="D175" s="47"/>
      <c r="E175" s="46"/>
      <c r="F175" s="46"/>
    </row>
    <row r="176" spans="1:6" x14ac:dyDescent="0.35">
      <c r="A176" s="2"/>
      <c r="B176" s="2"/>
      <c r="C176" s="2"/>
      <c r="D176" s="47"/>
      <c r="E176" s="46"/>
      <c r="F176" s="46"/>
    </row>
    <row r="177" spans="1:6" x14ac:dyDescent="0.35">
      <c r="A177" s="2"/>
      <c r="B177" s="2"/>
      <c r="C177" s="2"/>
      <c r="D177" s="47"/>
      <c r="E177" s="46"/>
      <c r="F177" s="46"/>
    </row>
    <row r="178" spans="1:6" x14ac:dyDescent="0.35">
      <c r="A178" s="2"/>
      <c r="B178" s="2"/>
      <c r="C178" s="2"/>
      <c r="D178" s="47"/>
      <c r="E178" s="46"/>
      <c r="F178" s="46"/>
    </row>
    <row r="179" spans="1:6" x14ac:dyDescent="0.35">
      <c r="A179" s="2"/>
      <c r="B179" s="2"/>
      <c r="C179" s="2"/>
      <c r="D179" s="47"/>
      <c r="E179" s="46"/>
      <c r="F179" s="46"/>
    </row>
    <row r="180" spans="1:6" x14ac:dyDescent="0.35">
      <c r="A180" s="2"/>
      <c r="B180" s="2"/>
      <c r="C180" s="2"/>
      <c r="D180" s="47"/>
      <c r="E180" s="46"/>
      <c r="F180" s="46"/>
    </row>
    <row r="181" spans="1:6" x14ac:dyDescent="0.35">
      <c r="A181" s="2"/>
      <c r="B181" s="2"/>
      <c r="C181" s="2"/>
      <c r="D181" s="47"/>
      <c r="E181" s="46"/>
      <c r="F181" s="46"/>
    </row>
    <row r="182" spans="1:6" x14ac:dyDescent="0.35">
      <c r="A182" s="2"/>
      <c r="B182" s="2"/>
      <c r="C182" s="2"/>
      <c r="D182" s="47"/>
      <c r="E182" s="46"/>
      <c r="F182" s="46"/>
    </row>
    <row r="183" spans="1:6" x14ac:dyDescent="0.35">
      <c r="A183" s="2"/>
      <c r="B183" s="2"/>
      <c r="C183" s="2"/>
      <c r="D183" s="47"/>
      <c r="E183" s="46"/>
      <c r="F183" s="46"/>
    </row>
    <row r="184" spans="1:6" x14ac:dyDescent="0.35">
      <c r="A184" s="2"/>
      <c r="B184" s="2"/>
      <c r="C184" s="2"/>
      <c r="D184" s="47"/>
      <c r="E184" s="46"/>
      <c r="F184" s="46"/>
    </row>
    <row r="185" spans="1:6" x14ac:dyDescent="0.35">
      <c r="A185" s="2"/>
      <c r="B185" s="2"/>
      <c r="C185" s="2"/>
      <c r="D185" s="47"/>
      <c r="E185" s="46"/>
      <c r="F185" s="46"/>
    </row>
    <row r="186" spans="1:6" x14ac:dyDescent="0.35">
      <c r="A186" s="2"/>
      <c r="B186" s="2"/>
      <c r="C186" s="2"/>
      <c r="D186" s="47"/>
      <c r="E186" s="46"/>
      <c r="F186" s="46"/>
    </row>
    <row r="187" spans="1:6" x14ac:dyDescent="0.35">
      <c r="A187" s="2"/>
      <c r="B187" s="2"/>
      <c r="C187" s="2"/>
      <c r="D187" s="47"/>
      <c r="E187" s="46"/>
      <c r="F187" s="46"/>
    </row>
    <row r="188" spans="1:6" x14ac:dyDescent="0.35">
      <c r="A188" s="2"/>
      <c r="B188" s="2"/>
      <c r="C188" s="2"/>
      <c r="D188" s="47"/>
      <c r="E188" s="46"/>
      <c r="F188" s="46"/>
    </row>
    <row r="189" spans="1:6" x14ac:dyDescent="0.35">
      <c r="A189" s="2"/>
      <c r="B189" s="2"/>
      <c r="C189" s="2"/>
      <c r="D189" s="47"/>
      <c r="E189" s="46"/>
      <c r="F189" s="46"/>
    </row>
    <row r="190" spans="1:6" x14ac:dyDescent="0.35">
      <c r="A190" s="2"/>
      <c r="B190" s="2"/>
      <c r="C190" s="2"/>
      <c r="D190" s="47"/>
      <c r="E190" s="46"/>
      <c r="F190" s="46"/>
    </row>
    <row r="191" spans="1:6" x14ac:dyDescent="0.35">
      <c r="A191" s="2"/>
      <c r="B191" s="2"/>
      <c r="C191" s="2"/>
      <c r="D191" s="47"/>
      <c r="E191" s="46"/>
      <c r="F191" s="46"/>
    </row>
    <row r="192" spans="1:6" x14ac:dyDescent="0.35">
      <c r="A192" s="2"/>
      <c r="B192" s="2"/>
      <c r="C192" s="2"/>
      <c r="D192" s="47"/>
      <c r="E192" s="46"/>
      <c r="F192" s="46"/>
    </row>
    <row r="193" spans="1:6" x14ac:dyDescent="0.35">
      <c r="A193" s="2"/>
      <c r="B193" s="2"/>
      <c r="C193" s="2"/>
      <c r="D193" s="47"/>
      <c r="E193" s="46"/>
      <c r="F193" s="46"/>
    </row>
    <row r="194" spans="1:6" x14ac:dyDescent="0.35">
      <c r="A194" s="2"/>
      <c r="B194" s="2"/>
      <c r="C194" s="2"/>
      <c r="D194" s="47"/>
      <c r="E194" s="46"/>
      <c r="F194" s="46"/>
    </row>
    <row r="195" spans="1:6" x14ac:dyDescent="0.35">
      <c r="A195" s="2"/>
      <c r="B195" s="2"/>
      <c r="C195" s="2"/>
      <c r="D195" s="47"/>
      <c r="E195" s="46"/>
      <c r="F195" s="46"/>
    </row>
    <row r="196" spans="1:6" x14ac:dyDescent="0.35">
      <c r="A196" s="2"/>
      <c r="B196" s="2"/>
      <c r="C196" s="2"/>
      <c r="D196" s="47"/>
      <c r="E196" s="46"/>
      <c r="F196" s="46"/>
    </row>
    <row r="197" spans="1:6" x14ac:dyDescent="0.35">
      <c r="A197" s="2"/>
      <c r="B197" s="2"/>
      <c r="C197" s="2"/>
      <c r="D197" s="47"/>
      <c r="E197" s="46"/>
      <c r="F197" s="46"/>
    </row>
    <row r="198" spans="1:6" x14ac:dyDescent="0.35">
      <c r="A198" s="2"/>
      <c r="B198" s="2"/>
      <c r="C198" s="2"/>
      <c r="D198" s="47"/>
      <c r="E198" s="46"/>
      <c r="F198" s="46"/>
    </row>
    <row r="199" spans="1:6" x14ac:dyDescent="0.35">
      <c r="A199" s="2"/>
      <c r="B199" s="2"/>
      <c r="C199" s="2"/>
      <c r="D199" s="47"/>
      <c r="E199" s="46"/>
      <c r="F199" s="46"/>
    </row>
    <row r="200" spans="1:6" x14ac:dyDescent="0.35">
      <c r="A200" s="2"/>
      <c r="B200" s="2"/>
      <c r="C200" s="2"/>
      <c r="D200" s="47"/>
      <c r="E200" s="46"/>
      <c r="F200" s="46"/>
    </row>
    <row r="201" spans="1:6" x14ac:dyDescent="0.35">
      <c r="A201" s="2"/>
      <c r="B201" s="2"/>
      <c r="C201" s="2"/>
      <c r="D201" s="47"/>
      <c r="E201" s="46"/>
      <c r="F201" s="46"/>
    </row>
    <row r="202" spans="1:6" x14ac:dyDescent="0.35">
      <c r="A202" s="2"/>
      <c r="B202" s="2"/>
      <c r="C202" s="2"/>
      <c r="D202" s="47"/>
      <c r="E202" s="46"/>
      <c r="F202" s="46"/>
    </row>
    <row r="203" spans="1:6" x14ac:dyDescent="0.35">
      <c r="A203" s="2"/>
      <c r="B203" s="2"/>
      <c r="C203" s="2"/>
      <c r="D203" s="47"/>
      <c r="E203" s="46"/>
      <c r="F203" s="46"/>
    </row>
    <row r="204" spans="1:6" x14ac:dyDescent="0.35">
      <c r="A204" s="2"/>
      <c r="B204" s="2"/>
      <c r="C204" s="2"/>
      <c r="D204" s="47"/>
      <c r="E204" s="46"/>
      <c r="F204" s="46"/>
    </row>
    <row r="205" spans="1:6" x14ac:dyDescent="0.35">
      <c r="A205" s="2"/>
      <c r="B205" s="2"/>
      <c r="C205" s="2"/>
      <c r="D205" s="47"/>
      <c r="E205" s="46"/>
      <c r="F205" s="46"/>
    </row>
    <row r="206" spans="1:6" x14ac:dyDescent="0.35">
      <c r="A206" s="2"/>
      <c r="B206" s="2"/>
      <c r="C206" s="2"/>
      <c r="D206" s="47"/>
      <c r="E206" s="46"/>
      <c r="F206" s="46"/>
    </row>
    <row r="207" spans="1:6" x14ac:dyDescent="0.35">
      <c r="A207" s="2"/>
      <c r="B207" s="2"/>
      <c r="C207" s="2"/>
      <c r="D207" s="47"/>
      <c r="E207" s="46"/>
      <c r="F207" s="46"/>
    </row>
    <row r="208" spans="1:6" x14ac:dyDescent="0.35">
      <c r="A208" s="2"/>
      <c r="B208" s="2"/>
      <c r="C208" s="2"/>
      <c r="D208" s="47"/>
      <c r="E208" s="46"/>
      <c r="F208" s="46"/>
    </row>
    <row r="209" spans="1:6" x14ac:dyDescent="0.35">
      <c r="A209" s="2"/>
      <c r="B209" s="2"/>
      <c r="C209" s="2"/>
      <c r="D209" s="47"/>
      <c r="E209" s="46"/>
      <c r="F209" s="46"/>
    </row>
    <row r="210" spans="1:6" x14ac:dyDescent="0.35">
      <c r="A210" s="2"/>
      <c r="B210" s="2"/>
      <c r="C210" s="2"/>
      <c r="D210" s="47"/>
      <c r="E210" s="46"/>
      <c r="F210" s="46"/>
    </row>
    <row r="211" spans="1:6" x14ac:dyDescent="0.35">
      <c r="A211" s="2"/>
      <c r="B211" s="2"/>
      <c r="C211" s="2"/>
      <c r="D211" s="47"/>
      <c r="E211" s="46"/>
      <c r="F211" s="46"/>
    </row>
    <row r="212" spans="1:6" x14ac:dyDescent="0.35">
      <c r="A212" s="2"/>
      <c r="B212" s="2"/>
      <c r="C212" s="2"/>
      <c r="D212" s="47"/>
      <c r="E212" s="46"/>
      <c r="F212" s="46"/>
    </row>
    <row r="213" spans="1:6" x14ac:dyDescent="0.35">
      <c r="A213" s="2"/>
      <c r="B213" s="2"/>
      <c r="C213" s="2"/>
      <c r="D213" s="47"/>
      <c r="E213" s="46"/>
      <c r="F213" s="46"/>
    </row>
    <row r="214" spans="1:6" x14ac:dyDescent="0.35">
      <c r="A214" s="2"/>
      <c r="B214" s="2"/>
      <c r="C214" s="2"/>
      <c r="D214" s="47"/>
      <c r="E214" s="46"/>
      <c r="F214" s="46"/>
    </row>
    <row r="215" spans="1:6" x14ac:dyDescent="0.35">
      <c r="A215" s="2"/>
      <c r="B215" s="2"/>
      <c r="C215" s="2"/>
      <c r="D215" s="47"/>
      <c r="E215" s="46"/>
      <c r="F215" s="46"/>
    </row>
    <row r="216" spans="1:6" x14ac:dyDescent="0.35">
      <c r="A216" s="2"/>
      <c r="B216" s="2"/>
      <c r="C216" s="2"/>
      <c r="D216" s="47"/>
      <c r="E216" s="46"/>
      <c r="F216" s="46"/>
    </row>
    <row r="217" spans="1:6" x14ac:dyDescent="0.35">
      <c r="A217" s="2"/>
      <c r="B217" s="2"/>
      <c r="C217" s="2"/>
      <c r="D217" s="47"/>
      <c r="E217" s="46"/>
      <c r="F217" s="46"/>
    </row>
    <row r="218" spans="1:6" x14ac:dyDescent="0.35">
      <c r="A218" s="2"/>
      <c r="B218" s="2"/>
      <c r="C218" s="2"/>
      <c r="D218" s="47"/>
      <c r="E218" s="46"/>
      <c r="F218" s="46"/>
    </row>
    <row r="219" spans="1:6" x14ac:dyDescent="0.35">
      <c r="A219" s="2"/>
      <c r="B219" s="2"/>
      <c r="C219" s="2"/>
      <c r="D219" s="47"/>
      <c r="E219" s="46"/>
      <c r="F219" s="46"/>
    </row>
    <row r="220" spans="1:6" x14ac:dyDescent="0.35">
      <c r="A220" s="2"/>
      <c r="B220" s="2"/>
      <c r="C220" s="2"/>
      <c r="D220" s="47"/>
      <c r="E220" s="46"/>
      <c r="F220" s="46"/>
    </row>
    <row r="221" spans="1:6" x14ac:dyDescent="0.35">
      <c r="A221" s="2"/>
      <c r="B221" s="2"/>
      <c r="C221" s="2"/>
      <c r="D221" s="47"/>
      <c r="E221" s="46"/>
      <c r="F221" s="46"/>
    </row>
    <row r="222" spans="1:6" x14ac:dyDescent="0.35">
      <c r="A222" s="2"/>
      <c r="B222" s="2"/>
      <c r="C222" s="2"/>
      <c r="D222" s="47"/>
      <c r="E222" s="46"/>
      <c r="F222" s="46"/>
    </row>
    <row r="223" spans="1:6" x14ac:dyDescent="0.35">
      <c r="A223" s="2"/>
      <c r="B223" s="2"/>
      <c r="C223" s="2"/>
      <c r="D223" s="47"/>
      <c r="E223" s="46"/>
      <c r="F223" s="46"/>
    </row>
    <row r="224" spans="1:6" x14ac:dyDescent="0.35">
      <c r="A224" s="2"/>
      <c r="B224" s="2"/>
      <c r="C224" s="2"/>
      <c r="D224" s="47"/>
      <c r="E224" s="46"/>
      <c r="F224" s="46"/>
    </row>
    <row r="225" spans="1:6" x14ac:dyDescent="0.35">
      <c r="A225" s="2"/>
      <c r="B225" s="2"/>
      <c r="C225" s="2"/>
      <c r="D225" s="47"/>
      <c r="E225" s="46"/>
      <c r="F225" s="46"/>
    </row>
    <row r="226" spans="1:6" x14ac:dyDescent="0.35">
      <c r="A226" s="2"/>
      <c r="B226" s="2"/>
      <c r="C226" s="2"/>
      <c r="D226" s="47"/>
      <c r="E226" s="46"/>
      <c r="F226" s="46"/>
    </row>
    <row r="227" spans="1:6" x14ac:dyDescent="0.35">
      <c r="A227" s="2"/>
      <c r="B227" s="2"/>
      <c r="C227" s="2"/>
      <c r="D227" s="47"/>
      <c r="E227" s="46"/>
      <c r="F227" s="46"/>
    </row>
    <row r="228" spans="1:6" x14ac:dyDescent="0.35">
      <c r="A228" s="2"/>
      <c r="B228" s="2"/>
      <c r="C228" s="2"/>
      <c r="D228" s="47"/>
      <c r="E228" s="46"/>
      <c r="F228" s="46"/>
    </row>
    <row r="229" spans="1:6" x14ac:dyDescent="0.35">
      <c r="A229" s="2"/>
      <c r="B229" s="2"/>
      <c r="C229" s="2"/>
      <c r="D229" s="47"/>
      <c r="E229" s="46"/>
      <c r="F229" s="46"/>
    </row>
    <row r="230" spans="1:6" x14ac:dyDescent="0.35">
      <c r="A230" s="2"/>
      <c r="B230" s="2"/>
      <c r="C230" s="2"/>
      <c r="D230" s="47"/>
      <c r="E230" s="46"/>
      <c r="F230" s="46"/>
    </row>
    <row r="231" spans="1:6" x14ac:dyDescent="0.35">
      <c r="A231" s="2"/>
      <c r="B231" s="2"/>
      <c r="C231" s="2"/>
      <c r="D231" s="47"/>
      <c r="E231" s="46"/>
      <c r="F231" s="46"/>
    </row>
    <row r="232" spans="1:6" x14ac:dyDescent="0.35">
      <c r="A232" s="2"/>
      <c r="B232" s="2"/>
      <c r="C232" s="2"/>
      <c r="D232" s="47"/>
      <c r="E232" s="46"/>
      <c r="F232" s="46"/>
    </row>
    <row r="233" spans="1:6" x14ac:dyDescent="0.35">
      <c r="A233" s="2"/>
      <c r="B233" s="2"/>
      <c r="C233" s="2"/>
      <c r="D233" s="47"/>
      <c r="E233" s="46"/>
      <c r="F233" s="46"/>
    </row>
    <row r="234" spans="1:6" x14ac:dyDescent="0.35">
      <c r="A234" s="2"/>
      <c r="B234" s="2"/>
      <c r="C234" s="2"/>
      <c r="D234" s="47"/>
      <c r="E234" s="46"/>
      <c r="F234" s="46"/>
    </row>
    <row r="235" spans="1:6" x14ac:dyDescent="0.35">
      <c r="A235" s="2"/>
      <c r="B235" s="2"/>
      <c r="C235" s="2"/>
      <c r="D235" s="47"/>
      <c r="E235" s="46"/>
      <c r="F235" s="46"/>
    </row>
    <row r="236" spans="1:6" x14ac:dyDescent="0.35">
      <c r="A236" s="2"/>
      <c r="B236" s="2"/>
      <c r="C236" s="2"/>
      <c r="D236" s="47"/>
      <c r="E236" s="46"/>
      <c r="F236" s="46"/>
    </row>
    <row r="237" spans="1:6" x14ac:dyDescent="0.35">
      <c r="A237" s="2"/>
      <c r="B237" s="2"/>
      <c r="C237" s="2"/>
      <c r="D237" s="47"/>
      <c r="E237" s="46"/>
      <c r="F237" s="46"/>
    </row>
    <row r="238" spans="1:6" x14ac:dyDescent="0.35">
      <c r="A238" s="2"/>
      <c r="B238" s="2"/>
      <c r="C238" s="2"/>
      <c r="D238" s="47"/>
      <c r="E238" s="46"/>
      <c r="F238" s="46"/>
    </row>
    <row r="239" spans="1:6" x14ac:dyDescent="0.35">
      <c r="A239" s="2"/>
      <c r="B239" s="2"/>
      <c r="C239" s="2"/>
      <c r="D239" s="47"/>
      <c r="E239" s="46"/>
      <c r="F239" s="46"/>
    </row>
    <row r="240" spans="1:6" x14ac:dyDescent="0.35">
      <c r="A240" s="2"/>
      <c r="B240" s="2"/>
      <c r="C240" s="2"/>
      <c r="D240" s="47"/>
      <c r="E240" s="46"/>
      <c r="F240" s="46"/>
    </row>
    <row r="241" spans="1:6" x14ac:dyDescent="0.35">
      <c r="A241" s="2"/>
      <c r="B241" s="2"/>
      <c r="C241" s="2"/>
      <c r="D241" s="47"/>
      <c r="E241" s="46"/>
      <c r="F241" s="46"/>
    </row>
    <row r="242" spans="1:6" x14ac:dyDescent="0.35">
      <c r="A242" s="2"/>
      <c r="B242" s="2"/>
      <c r="C242" s="2"/>
      <c r="D242" s="47"/>
      <c r="E242" s="46"/>
      <c r="F242" s="46"/>
    </row>
    <row r="243" spans="1:6" x14ac:dyDescent="0.35">
      <c r="A243" s="2"/>
      <c r="B243" s="2"/>
      <c r="C243" s="2"/>
      <c r="D243" s="47"/>
      <c r="E243" s="46"/>
      <c r="F243" s="46"/>
    </row>
    <row r="244" spans="1:6" x14ac:dyDescent="0.35">
      <c r="A244" s="2"/>
      <c r="B244" s="2"/>
      <c r="C244" s="2"/>
      <c r="D244" s="47"/>
      <c r="E244" s="46"/>
      <c r="F244" s="46"/>
    </row>
    <row r="245" spans="1:6" x14ac:dyDescent="0.35">
      <c r="A245" s="2"/>
      <c r="B245" s="2"/>
      <c r="C245" s="2"/>
      <c r="D245" s="47"/>
      <c r="E245" s="46"/>
      <c r="F245" s="46"/>
    </row>
    <row r="246" spans="1:6" x14ac:dyDescent="0.35">
      <c r="A246" s="2"/>
      <c r="B246" s="2"/>
      <c r="C246" s="2"/>
      <c r="D246" s="47"/>
      <c r="E246" s="46"/>
      <c r="F246" s="46"/>
    </row>
    <row r="247" spans="1:6" x14ac:dyDescent="0.35">
      <c r="A247" s="2"/>
      <c r="B247" s="2"/>
      <c r="C247" s="2"/>
      <c r="D247" s="47"/>
      <c r="E247" s="46"/>
      <c r="F247" s="46"/>
    </row>
    <row r="248" spans="1:6" x14ac:dyDescent="0.35">
      <c r="A248" s="2"/>
      <c r="B248" s="2"/>
      <c r="C248" s="2"/>
      <c r="D248" s="47"/>
      <c r="E248" s="46"/>
      <c r="F248" s="46"/>
    </row>
    <row r="249" spans="1:6" x14ac:dyDescent="0.35">
      <c r="A249" s="2"/>
      <c r="B249" s="2"/>
      <c r="C249" s="2"/>
      <c r="D249" s="47"/>
      <c r="E249" s="46"/>
      <c r="F249" s="46"/>
    </row>
    <row r="250" spans="1:6" x14ac:dyDescent="0.35">
      <c r="A250" s="2"/>
      <c r="B250" s="2"/>
      <c r="C250" s="2"/>
      <c r="D250" s="47"/>
      <c r="E250" s="46"/>
      <c r="F250" s="46"/>
    </row>
    <row r="251" spans="1:6" x14ac:dyDescent="0.35">
      <c r="A251" s="2"/>
      <c r="B251" s="2"/>
      <c r="C251" s="2"/>
      <c r="D251" s="47"/>
      <c r="E251" s="46"/>
      <c r="F251" s="46"/>
    </row>
    <row r="252" spans="1:6" x14ac:dyDescent="0.35">
      <c r="A252" s="2"/>
      <c r="B252" s="2"/>
      <c r="C252" s="2"/>
      <c r="D252" s="47"/>
      <c r="E252" s="46"/>
      <c r="F252" s="46"/>
    </row>
    <row r="253" spans="1:6" x14ac:dyDescent="0.35">
      <c r="A253" s="2"/>
      <c r="B253" s="2"/>
      <c r="C253" s="2"/>
      <c r="D253" s="47"/>
      <c r="E253" s="46"/>
      <c r="F253" s="46"/>
    </row>
    <row r="254" spans="1:6" x14ac:dyDescent="0.35">
      <c r="A254" s="2"/>
      <c r="B254" s="2"/>
      <c r="C254" s="2"/>
      <c r="D254" s="47"/>
      <c r="E254" s="46"/>
      <c r="F254" s="46"/>
    </row>
    <row r="255" spans="1:6" x14ac:dyDescent="0.35">
      <c r="A255" s="2"/>
      <c r="B255" s="2"/>
      <c r="C255" s="2"/>
      <c r="D255" s="47"/>
      <c r="E255" s="46"/>
      <c r="F255" s="46"/>
    </row>
    <row r="256" spans="1:6" x14ac:dyDescent="0.35">
      <c r="A256" s="2"/>
      <c r="B256" s="2"/>
      <c r="C256" s="2"/>
      <c r="D256" s="47"/>
      <c r="E256" s="46"/>
      <c r="F256" s="46"/>
    </row>
    <row r="257" spans="1:6" x14ac:dyDescent="0.35">
      <c r="A257" s="2"/>
      <c r="B257" s="2"/>
      <c r="C257" s="2"/>
      <c r="D257" s="47"/>
      <c r="E257" s="46"/>
      <c r="F257" s="46"/>
    </row>
    <row r="258" spans="1:6" x14ac:dyDescent="0.35">
      <c r="A258" s="2"/>
      <c r="B258" s="2"/>
      <c r="C258" s="2"/>
      <c r="D258" s="47"/>
      <c r="E258" s="46"/>
      <c r="F258" s="46"/>
    </row>
    <row r="259" spans="1:6" x14ac:dyDescent="0.35">
      <c r="A259" s="2"/>
      <c r="B259" s="2"/>
      <c r="C259" s="2"/>
      <c r="D259" s="47"/>
      <c r="E259" s="46"/>
      <c r="F259" s="46"/>
    </row>
    <row r="260" spans="1:6" x14ac:dyDescent="0.35">
      <c r="A260" s="2"/>
      <c r="B260" s="2"/>
      <c r="C260" s="2"/>
      <c r="D260" s="47"/>
      <c r="E260" s="46"/>
      <c r="F260" s="46"/>
    </row>
    <row r="261" spans="1:6" x14ac:dyDescent="0.35">
      <c r="A261" s="2"/>
      <c r="B261" s="2"/>
      <c r="C261" s="2"/>
      <c r="D261" s="47"/>
      <c r="E261" s="46"/>
      <c r="F261" s="46"/>
    </row>
    <row r="262" spans="1:6" x14ac:dyDescent="0.35">
      <c r="A262" s="2"/>
      <c r="B262" s="2"/>
      <c r="C262" s="2"/>
      <c r="D262" s="47"/>
      <c r="E262" s="46"/>
      <c r="F262" s="46"/>
    </row>
    <row r="263" spans="1:6" x14ac:dyDescent="0.35">
      <c r="A263" s="2"/>
      <c r="B263" s="2"/>
      <c r="C263" s="2"/>
      <c r="D263" s="47"/>
      <c r="E263" s="46"/>
      <c r="F263" s="46"/>
    </row>
    <row r="264" spans="1:6" x14ac:dyDescent="0.35">
      <c r="A264" s="2"/>
      <c r="B264" s="2"/>
      <c r="C264" s="2"/>
      <c r="D264" s="47"/>
      <c r="E264" s="46"/>
      <c r="F264" s="46"/>
    </row>
    <row r="265" spans="1:6" x14ac:dyDescent="0.35">
      <c r="A265" s="2"/>
      <c r="B265" s="2"/>
      <c r="C265" s="2"/>
      <c r="D265" s="47"/>
      <c r="E265" s="46"/>
      <c r="F265" s="46"/>
    </row>
    <row r="266" spans="1:6" x14ac:dyDescent="0.35">
      <c r="A266" s="2"/>
      <c r="B266" s="2"/>
      <c r="C266" s="2"/>
      <c r="D266" s="47"/>
      <c r="E266" s="46"/>
      <c r="F266" s="46"/>
    </row>
    <row r="267" spans="1:6" x14ac:dyDescent="0.35">
      <c r="A267" s="2"/>
      <c r="B267" s="2"/>
      <c r="C267" s="2"/>
      <c r="D267" s="47"/>
      <c r="E267" s="46"/>
      <c r="F267" s="46"/>
    </row>
    <row r="268" spans="1:6" x14ac:dyDescent="0.35">
      <c r="A268" s="2"/>
      <c r="B268" s="2"/>
      <c r="C268" s="2"/>
      <c r="D268" s="47"/>
      <c r="E268" s="46"/>
      <c r="F268" s="46"/>
    </row>
    <row r="269" spans="1:6" x14ac:dyDescent="0.35">
      <c r="A269" s="2"/>
      <c r="B269" s="2"/>
      <c r="C269" s="2"/>
      <c r="D269" s="47"/>
      <c r="E269" s="46"/>
      <c r="F269" s="46"/>
    </row>
    <row r="270" spans="1:6" x14ac:dyDescent="0.35">
      <c r="A270" s="2"/>
      <c r="B270" s="2"/>
      <c r="C270" s="2"/>
      <c r="D270" s="47"/>
      <c r="E270" s="46"/>
      <c r="F270" s="46"/>
    </row>
    <row r="271" spans="1:6" x14ac:dyDescent="0.35">
      <c r="A271" s="2"/>
      <c r="B271" s="2"/>
      <c r="C271" s="2"/>
      <c r="D271" s="47"/>
      <c r="E271" s="46"/>
      <c r="F271" s="46"/>
    </row>
    <row r="272" spans="1:6" x14ac:dyDescent="0.35">
      <c r="A272" s="2"/>
      <c r="B272" s="2"/>
      <c r="C272" s="2"/>
      <c r="D272" s="47"/>
      <c r="E272" s="46"/>
      <c r="F272" s="46"/>
    </row>
    <row r="273" spans="1:6" x14ac:dyDescent="0.35">
      <c r="A273" s="2"/>
      <c r="B273" s="2"/>
      <c r="C273" s="2"/>
      <c r="D273" s="47"/>
      <c r="E273" s="46"/>
      <c r="F273" s="46"/>
    </row>
    <row r="274" spans="1:6" x14ac:dyDescent="0.35">
      <c r="A274" s="2"/>
      <c r="B274" s="2"/>
      <c r="C274" s="2"/>
      <c r="D274" s="47"/>
      <c r="E274" s="46"/>
      <c r="F274" s="46"/>
    </row>
    <row r="275" spans="1:6" x14ac:dyDescent="0.35">
      <c r="A275" s="2"/>
      <c r="B275" s="2"/>
      <c r="C275" s="2"/>
      <c r="D275" s="47"/>
      <c r="E275" s="46"/>
      <c r="F275" s="46"/>
    </row>
    <row r="276" spans="1:6" x14ac:dyDescent="0.35">
      <c r="A276" s="2"/>
      <c r="B276" s="2"/>
      <c r="C276" s="2"/>
      <c r="D276" s="47"/>
      <c r="E276" s="46"/>
      <c r="F276" s="46"/>
    </row>
    <row r="277" spans="1:6" x14ac:dyDescent="0.35">
      <c r="A277" s="2"/>
      <c r="B277" s="2"/>
      <c r="C277" s="2"/>
      <c r="D277" s="47"/>
      <c r="E277" s="46"/>
      <c r="F277" s="46"/>
    </row>
    <row r="278" spans="1:6" x14ac:dyDescent="0.35">
      <c r="A278" s="2"/>
      <c r="B278" s="2"/>
      <c r="C278" s="2"/>
      <c r="D278" s="47"/>
      <c r="E278" s="46"/>
      <c r="F278" s="46"/>
    </row>
    <row r="279" spans="1:6" x14ac:dyDescent="0.35">
      <c r="A279" s="2"/>
      <c r="B279" s="2"/>
      <c r="C279" s="2"/>
      <c r="D279" s="47"/>
      <c r="E279" s="46"/>
      <c r="F279" s="46"/>
    </row>
    <row r="280" spans="1:6" x14ac:dyDescent="0.35">
      <c r="A280" s="2"/>
      <c r="B280" s="2"/>
      <c r="C280" s="2"/>
      <c r="D280" s="47"/>
      <c r="E280" s="46"/>
      <c r="F280" s="46"/>
    </row>
    <row r="281" spans="1:6" x14ac:dyDescent="0.35">
      <c r="A281" s="2"/>
      <c r="B281" s="2"/>
      <c r="C281" s="2"/>
      <c r="D281" s="47"/>
      <c r="E281" s="46"/>
      <c r="F281" s="46"/>
    </row>
    <row r="282" spans="1:6" x14ac:dyDescent="0.35">
      <c r="A282" s="2"/>
      <c r="B282" s="2"/>
      <c r="C282" s="2"/>
      <c r="D282" s="47"/>
      <c r="E282" s="46"/>
      <c r="F282" s="46"/>
    </row>
    <row r="283" spans="1:6" x14ac:dyDescent="0.35">
      <c r="A283" s="2"/>
      <c r="B283" s="2"/>
      <c r="C283" s="2"/>
      <c r="D283" s="47"/>
      <c r="E283" s="46"/>
      <c r="F283" s="46"/>
    </row>
    <row r="284" spans="1:6" x14ac:dyDescent="0.35">
      <c r="A284" s="2"/>
      <c r="B284" s="2"/>
      <c r="C284" s="2"/>
      <c r="D284" s="47"/>
      <c r="E284" s="46"/>
      <c r="F284" s="46"/>
    </row>
    <row r="285" spans="1:6" x14ac:dyDescent="0.35">
      <c r="A285" s="2"/>
      <c r="B285" s="2"/>
      <c r="C285" s="2"/>
      <c r="D285" s="47"/>
      <c r="E285" s="46"/>
      <c r="F285" s="46"/>
    </row>
    <row r="286" spans="1:6" x14ac:dyDescent="0.35">
      <c r="A286" s="2"/>
      <c r="B286" s="2"/>
      <c r="C286" s="2"/>
      <c r="D286" s="47"/>
      <c r="E286" s="46"/>
      <c r="F286" s="46"/>
    </row>
    <row r="287" spans="1:6" x14ac:dyDescent="0.35">
      <c r="A287" s="2"/>
      <c r="B287" s="2"/>
      <c r="C287" s="2"/>
      <c r="D287" s="47"/>
      <c r="E287" s="46"/>
      <c r="F287" s="46"/>
    </row>
    <row r="288" spans="1:6" x14ac:dyDescent="0.35">
      <c r="A288" s="2"/>
      <c r="B288" s="2"/>
      <c r="C288" s="2"/>
      <c r="D288" s="47"/>
      <c r="E288" s="46"/>
      <c r="F288" s="46"/>
    </row>
    <row r="289" spans="1:6" x14ac:dyDescent="0.35">
      <c r="A289" s="2"/>
      <c r="B289" s="2"/>
      <c r="C289" s="2"/>
      <c r="D289" s="47"/>
      <c r="E289" s="46"/>
      <c r="F289" s="46"/>
    </row>
    <row r="290" spans="1:6" x14ac:dyDescent="0.35">
      <c r="A290" s="2"/>
      <c r="B290" s="2"/>
      <c r="C290" s="2"/>
      <c r="D290" s="47"/>
      <c r="E290" s="46"/>
      <c r="F290" s="46"/>
    </row>
    <row r="291" spans="1:6" x14ac:dyDescent="0.35">
      <c r="A291" s="2"/>
      <c r="B291" s="2"/>
      <c r="C291" s="2"/>
      <c r="D291" s="47"/>
      <c r="E291" s="46"/>
      <c r="F291" s="46"/>
    </row>
    <row r="292" spans="1:6" x14ac:dyDescent="0.35">
      <c r="A292" s="2"/>
      <c r="B292" s="2"/>
      <c r="C292" s="2"/>
      <c r="D292" s="47"/>
      <c r="E292" s="46"/>
      <c r="F292" s="46"/>
    </row>
    <row r="293" spans="1:6" x14ac:dyDescent="0.35">
      <c r="A293" s="2"/>
      <c r="B293" s="2"/>
      <c r="C293" s="2"/>
      <c r="D293" s="47"/>
      <c r="E293" s="46"/>
      <c r="F293" s="46"/>
    </row>
    <row r="294" spans="1:6" x14ac:dyDescent="0.35">
      <c r="A294" s="2"/>
      <c r="B294" s="2"/>
      <c r="C294" s="2"/>
      <c r="D294" s="47"/>
      <c r="E294" s="46"/>
      <c r="F294" s="46"/>
    </row>
    <row r="295" spans="1:6" x14ac:dyDescent="0.35">
      <c r="A295" s="2"/>
      <c r="B295" s="2"/>
      <c r="C295" s="2"/>
      <c r="D295" s="47"/>
      <c r="E295" s="46"/>
      <c r="F295" s="46"/>
    </row>
    <row r="296" spans="1:6" x14ac:dyDescent="0.35">
      <c r="A296" s="2"/>
      <c r="B296" s="2"/>
      <c r="C296" s="2"/>
      <c r="D296" s="47"/>
      <c r="E296" s="46"/>
      <c r="F296" s="46"/>
    </row>
    <row r="297" spans="1:6" x14ac:dyDescent="0.35">
      <c r="A297" s="2"/>
      <c r="B297" s="2"/>
      <c r="C297" s="2"/>
      <c r="D297" s="47"/>
      <c r="E297" s="46"/>
      <c r="F297" s="46"/>
    </row>
    <row r="298" spans="1:6" x14ac:dyDescent="0.35">
      <c r="A298" s="2"/>
      <c r="B298" s="2"/>
      <c r="C298" s="2"/>
      <c r="D298" s="47"/>
      <c r="E298" s="46"/>
      <c r="F298" s="46"/>
    </row>
    <row r="299" spans="1:6" x14ac:dyDescent="0.35">
      <c r="A299" s="2"/>
      <c r="B299" s="2"/>
      <c r="C299" s="2"/>
      <c r="D299" s="47"/>
      <c r="E299" s="46"/>
      <c r="F299" s="46"/>
    </row>
    <row r="300" spans="1:6" x14ac:dyDescent="0.35">
      <c r="A300" s="2"/>
      <c r="B300" s="2"/>
      <c r="C300" s="2"/>
      <c r="D300" s="47"/>
      <c r="E300" s="46"/>
      <c r="F300" s="46"/>
    </row>
    <row r="301" spans="1:6" x14ac:dyDescent="0.35">
      <c r="A301" s="2"/>
      <c r="B301" s="2"/>
      <c r="C301" s="2"/>
      <c r="D301" s="47"/>
      <c r="E301" s="46"/>
      <c r="F301" s="46"/>
    </row>
    <row r="302" spans="1:6" x14ac:dyDescent="0.35">
      <c r="A302" s="2"/>
      <c r="B302" s="2"/>
      <c r="C302" s="2"/>
      <c r="D302" s="47"/>
      <c r="E302" s="46"/>
      <c r="F302" s="46"/>
    </row>
    <row r="303" spans="1:6" x14ac:dyDescent="0.35">
      <c r="A303" s="2"/>
      <c r="B303" s="2"/>
      <c r="C303" s="2"/>
      <c r="D303" s="47"/>
      <c r="E303" s="46"/>
      <c r="F303" s="46"/>
    </row>
    <row r="304" spans="1:6" x14ac:dyDescent="0.35">
      <c r="A304" s="2"/>
      <c r="B304" s="2"/>
      <c r="C304" s="2"/>
      <c r="D304" s="47"/>
      <c r="E304" s="46"/>
      <c r="F304" s="46"/>
    </row>
    <row r="305" spans="1:6" x14ac:dyDescent="0.35">
      <c r="A305" s="2"/>
      <c r="B305" s="2"/>
      <c r="C305" s="2"/>
      <c r="D305" s="47"/>
      <c r="E305" s="46"/>
      <c r="F305" s="46"/>
    </row>
    <row r="306" spans="1:6" x14ac:dyDescent="0.35">
      <c r="A306" s="2"/>
      <c r="B306" s="2"/>
      <c r="C306" s="2"/>
      <c r="D306" s="47"/>
      <c r="E306" s="46"/>
      <c r="F306" s="46"/>
    </row>
    <row r="307" spans="1:6" x14ac:dyDescent="0.35">
      <c r="A307" s="2"/>
      <c r="B307" s="2"/>
      <c r="C307" s="2"/>
      <c r="D307" s="47"/>
      <c r="E307" s="46"/>
      <c r="F307" s="46"/>
    </row>
    <row r="308" spans="1:6" x14ac:dyDescent="0.35">
      <c r="A308" s="2"/>
      <c r="B308" s="2"/>
      <c r="C308" s="2"/>
      <c r="D308" s="47"/>
      <c r="E308" s="46"/>
      <c r="F308" s="46"/>
    </row>
    <row r="309" spans="1:6" x14ac:dyDescent="0.35">
      <c r="A309" s="2"/>
      <c r="B309" s="2"/>
      <c r="C309" s="2"/>
      <c r="D309" s="47"/>
      <c r="E309" s="46"/>
      <c r="F309" s="46"/>
    </row>
    <row r="310" spans="1:6" x14ac:dyDescent="0.35">
      <c r="A310" s="2"/>
      <c r="B310" s="2"/>
      <c r="C310" s="2"/>
      <c r="D310" s="47"/>
      <c r="E310" s="46"/>
      <c r="F310" s="46"/>
    </row>
    <row r="311" spans="1:6" x14ac:dyDescent="0.35">
      <c r="A311" s="2"/>
      <c r="B311" s="2"/>
      <c r="C311" s="2"/>
      <c r="D311" s="47"/>
      <c r="E311" s="46"/>
      <c r="F311" s="46"/>
    </row>
    <row r="312" spans="1:6" x14ac:dyDescent="0.35">
      <c r="A312" s="2"/>
      <c r="B312" s="2"/>
      <c r="C312" s="2"/>
      <c r="D312" s="47"/>
      <c r="E312" s="46"/>
      <c r="F312" s="46"/>
    </row>
    <row r="313" spans="1:6" x14ac:dyDescent="0.35">
      <c r="A313" s="2"/>
      <c r="B313" s="2"/>
      <c r="C313" s="2"/>
      <c r="D313" s="47"/>
      <c r="E313" s="46"/>
      <c r="F313" s="46"/>
    </row>
    <row r="314" spans="1:6" x14ac:dyDescent="0.35">
      <c r="A314" s="2"/>
      <c r="B314" s="2"/>
      <c r="C314" s="2"/>
      <c r="D314" s="47"/>
      <c r="E314" s="46"/>
      <c r="F314" s="46"/>
    </row>
    <row r="315" spans="1:6" x14ac:dyDescent="0.35">
      <c r="A315" s="2"/>
      <c r="B315" s="2"/>
      <c r="C315" s="2"/>
      <c r="D315" s="47"/>
      <c r="E315" s="46"/>
      <c r="F315" s="46"/>
    </row>
    <row r="316" spans="1:6" x14ac:dyDescent="0.35">
      <c r="A316" s="2"/>
      <c r="B316" s="2"/>
      <c r="C316" s="2"/>
      <c r="D316" s="47"/>
      <c r="E316" s="46"/>
      <c r="F316" s="46"/>
    </row>
    <row r="317" spans="1:6" x14ac:dyDescent="0.35">
      <c r="A317" s="2"/>
      <c r="B317" s="2"/>
      <c r="C317" s="2"/>
      <c r="D317" s="47"/>
      <c r="E317" s="46"/>
      <c r="F317" s="46"/>
    </row>
    <row r="318" spans="1:6" x14ac:dyDescent="0.35">
      <c r="A318" s="2"/>
      <c r="B318" s="2"/>
      <c r="C318" s="2"/>
      <c r="D318" s="47"/>
      <c r="E318" s="46"/>
      <c r="F318" s="46"/>
    </row>
    <row r="319" spans="1:6" x14ac:dyDescent="0.35">
      <c r="A319" s="2"/>
      <c r="B319" s="2"/>
      <c r="C319" s="2"/>
      <c r="D319" s="47"/>
      <c r="E319" s="46"/>
      <c r="F319" s="46"/>
    </row>
    <row r="320" spans="1:6" x14ac:dyDescent="0.35">
      <c r="A320" s="2"/>
      <c r="B320" s="2"/>
      <c r="C320" s="2"/>
      <c r="D320" s="47"/>
      <c r="E320" s="46"/>
      <c r="F320" s="46"/>
    </row>
    <row r="321" spans="1:6" x14ac:dyDescent="0.35">
      <c r="A321" s="2"/>
      <c r="B321" s="2"/>
      <c r="C321" s="2"/>
      <c r="D321" s="47"/>
      <c r="E321" s="46"/>
      <c r="F321" s="46"/>
    </row>
    <row r="322" spans="1:6" x14ac:dyDescent="0.35">
      <c r="A322" s="2"/>
      <c r="B322" s="2"/>
      <c r="C322" s="2"/>
      <c r="D322" s="47"/>
      <c r="E322" s="46"/>
      <c r="F322" s="46"/>
    </row>
    <row r="323" spans="1:6" x14ac:dyDescent="0.35">
      <c r="A323" s="2"/>
      <c r="B323" s="2"/>
      <c r="C323" s="2"/>
      <c r="D323" s="47"/>
      <c r="E323" s="46"/>
      <c r="F323" s="46"/>
    </row>
    <row r="324" spans="1:6" x14ac:dyDescent="0.35">
      <c r="A324" s="2"/>
      <c r="B324" s="2"/>
      <c r="C324" s="2"/>
      <c r="D324" s="47"/>
      <c r="E324" s="46"/>
      <c r="F324" s="46"/>
    </row>
    <row r="325" spans="1:6" x14ac:dyDescent="0.35">
      <c r="A325" s="2"/>
      <c r="B325" s="2"/>
      <c r="C325" s="2"/>
      <c r="D325" s="47"/>
      <c r="E325" s="46"/>
      <c r="F325" s="46"/>
    </row>
    <row r="326" spans="1:6" x14ac:dyDescent="0.35">
      <c r="A326" s="2"/>
      <c r="B326" s="2"/>
      <c r="C326" s="2"/>
      <c r="D326" s="47"/>
      <c r="E326" s="46"/>
      <c r="F326" s="46"/>
    </row>
    <row r="327" spans="1:6" x14ac:dyDescent="0.35">
      <c r="A327" s="2"/>
      <c r="B327" s="2"/>
      <c r="C327" s="2"/>
      <c r="D327" s="47"/>
      <c r="E327" s="46"/>
      <c r="F327" s="46"/>
    </row>
    <row r="328" spans="1:6" x14ac:dyDescent="0.35">
      <c r="A328" s="2"/>
      <c r="B328" s="2"/>
      <c r="C328" s="2"/>
      <c r="D328" s="47"/>
      <c r="E328" s="46"/>
      <c r="F328" s="46"/>
    </row>
    <row r="329" spans="1:6" x14ac:dyDescent="0.35">
      <c r="A329" s="2"/>
      <c r="B329" s="2"/>
      <c r="C329" s="2"/>
      <c r="D329" s="47"/>
      <c r="E329" s="46"/>
      <c r="F329" s="46"/>
    </row>
    <row r="330" spans="1:6" x14ac:dyDescent="0.35">
      <c r="A330" s="2"/>
      <c r="B330" s="2"/>
      <c r="C330" s="2"/>
      <c r="D330" s="47"/>
      <c r="E330" s="46"/>
      <c r="F330" s="46"/>
    </row>
    <row r="331" spans="1:6" x14ac:dyDescent="0.35">
      <c r="A331" s="2"/>
      <c r="B331" s="2"/>
      <c r="C331" s="2"/>
      <c r="D331" s="47"/>
      <c r="E331" s="46"/>
      <c r="F331" s="46"/>
    </row>
    <row r="332" spans="1:6" x14ac:dyDescent="0.35">
      <c r="A332" s="2"/>
      <c r="B332" s="2"/>
      <c r="C332" s="2"/>
      <c r="D332" s="47"/>
      <c r="E332" s="46"/>
      <c r="F332" s="46"/>
    </row>
    <row r="333" spans="1:6" x14ac:dyDescent="0.35">
      <c r="A333" s="2"/>
      <c r="B333" s="2"/>
      <c r="C333" s="2"/>
      <c r="D333" s="47"/>
      <c r="E333" s="46"/>
      <c r="F333" s="46"/>
    </row>
    <row r="334" spans="1:6" x14ac:dyDescent="0.35">
      <c r="A334" s="2"/>
      <c r="B334" s="2"/>
      <c r="C334" s="2"/>
      <c r="D334" s="47"/>
      <c r="E334" s="46"/>
      <c r="F334" s="46"/>
    </row>
    <row r="335" spans="1:6" x14ac:dyDescent="0.35">
      <c r="A335" s="2"/>
      <c r="B335" s="2"/>
      <c r="C335" s="2"/>
      <c r="D335" s="47"/>
      <c r="E335" s="46"/>
      <c r="F335" s="46"/>
    </row>
    <row r="336" spans="1:6" x14ac:dyDescent="0.35">
      <c r="A336" s="2"/>
      <c r="B336" s="2"/>
      <c r="C336" s="2"/>
      <c r="D336" s="47"/>
      <c r="E336" s="46"/>
      <c r="F336" s="46"/>
    </row>
    <row r="337" spans="1:6" x14ac:dyDescent="0.35">
      <c r="A337" s="2"/>
      <c r="B337" s="2"/>
      <c r="C337" s="2"/>
      <c r="D337" s="47"/>
      <c r="E337" s="46"/>
      <c r="F337" s="46"/>
    </row>
    <row r="338" spans="1:6" x14ac:dyDescent="0.35">
      <c r="A338" s="2"/>
      <c r="B338" s="2"/>
      <c r="C338" s="2"/>
      <c r="D338" s="47"/>
      <c r="E338" s="46"/>
      <c r="F338" s="46"/>
    </row>
    <row r="339" spans="1:6" x14ac:dyDescent="0.35">
      <c r="A339" s="2"/>
      <c r="B339" s="2"/>
      <c r="C339" s="2"/>
      <c r="D339" s="47"/>
      <c r="E339" s="46"/>
      <c r="F339" s="46"/>
    </row>
    <row r="340" spans="1:6" x14ac:dyDescent="0.35">
      <c r="A340" s="2"/>
      <c r="B340" s="2"/>
      <c r="C340" s="2"/>
      <c r="D340" s="47"/>
      <c r="E340" s="46"/>
      <c r="F340" s="46"/>
    </row>
    <row r="341" spans="1:6" x14ac:dyDescent="0.35">
      <c r="A341" s="2"/>
      <c r="B341" s="2"/>
      <c r="C341" s="2"/>
      <c r="D341" s="47"/>
      <c r="E341" s="46"/>
      <c r="F341" s="46"/>
    </row>
    <row r="342" spans="1:6" x14ac:dyDescent="0.35">
      <c r="A342" s="2"/>
      <c r="B342" s="2"/>
      <c r="C342" s="2"/>
      <c r="D342" s="47"/>
      <c r="E342" s="46"/>
      <c r="F342" s="46"/>
    </row>
    <row r="343" spans="1:6" x14ac:dyDescent="0.35">
      <c r="A343" s="2"/>
      <c r="B343" s="2"/>
      <c r="C343" s="2"/>
      <c r="D343" s="47"/>
      <c r="E343" s="46"/>
      <c r="F343" s="46"/>
    </row>
    <row r="344" spans="1:6" x14ac:dyDescent="0.35">
      <c r="A344" s="2"/>
      <c r="B344" s="2"/>
      <c r="C344" s="2"/>
      <c r="D344" s="47"/>
      <c r="E344" s="46"/>
      <c r="F344" s="46"/>
    </row>
    <row r="345" spans="1:6" x14ac:dyDescent="0.35">
      <c r="A345" s="2"/>
      <c r="B345" s="2"/>
      <c r="C345" s="2"/>
      <c r="D345" s="47"/>
      <c r="E345" s="46"/>
      <c r="F345" s="46"/>
    </row>
    <row r="346" spans="1:6" x14ac:dyDescent="0.35">
      <c r="A346" s="2"/>
      <c r="B346" s="2"/>
      <c r="C346" s="2"/>
      <c r="D346" s="47"/>
      <c r="E346" s="46"/>
      <c r="F346" s="46"/>
    </row>
    <row r="347" spans="1:6" x14ac:dyDescent="0.35">
      <c r="A347" s="2"/>
      <c r="B347" s="2"/>
      <c r="C347" s="2"/>
      <c r="D347" s="47"/>
      <c r="E347" s="46"/>
      <c r="F347" s="46"/>
    </row>
    <row r="348" spans="1:6" x14ac:dyDescent="0.35">
      <c r="A348" s="2"/>
      <c r="B348" s="2"/>
      <c r="C348" s="2"/>
      <c r="D348" s="47"/>
      <c r="E348" s="46"/>
      <c r="F348" s="46"/>
    </row>
    <row r="349" spans="1:6" x14ac:dyDescent="0.35">
      <c r="A349" s="2"/>
      <c r="B349" s="2"/>
      <c r="C349" s="2"/>
      <c r="D349" s="47"/>
      <c r="E349" s="46"/>
      <c r="F349" s="46"/>
    </row>
    <row r="350" spans="1:6" x14ac:dyDescent="0.35">
      <c r="A350" s="2"/>
      <c r="B350" s="2"/>
      <c r="C350" s="2"/>
      <c r="D350" s="47"/>
      <c r="E350" s="46"/>
      <c r="F350" s="46"/>
    </row>
    <row r="351" spans="1:6" x14ac:dyDescent="0.35">
      <c r="A351" s="2"/>
      <c r="B351" s="2"/>
      <c r="C351" s="2"/>
      <c r="D351" s="47"/>
      <c r="E351" s="46"/>
      <c r="F351" s="46"/>
    </row>
    <row r="352" spans="1:6" x14ac:dyDescent="0.35">
      <c r="A352" s="2"/>
      <c r="B352" s="2"/>
      <c r="C352" s="2"/>
      <c r="D352" s="47"/>
      <c r="E352" s="46"/>
      <c r="F352" s="46"/>
    </row>
    <row r="353" spans="1:6" x14ac:dyDescent="0.35">
      <c r="A353" s="2"/>
      <c r="B353" s="2"/>
      <c r="C353" s="2"/>
      <c r="D353" s="47"/>
      <c r="E353" s="46"/>
      <c r="F353" s="46"/>
    </row>
    <row r="354" spans="1:6" x14ac:dyDescent="0.35">
      <c r="A354" s="2"/>
      <c r="B354" s="2"/>
      <c r="C354" s="2"/>
      <c r="D354" s="47"/>
      <c r="E354" s="46"/>
      <c r="F354" s="46"/>
    </row>
    <row r="355" spans="1:6" x14ac:dyDescent="0.35">
      <c r="A355" s="2"/>
      <c r="B355" s="2"/>
      <c r="C355" s="2"/>
      <c r="D355" s="47"/>
      <c r="E355" s="46"/>
      <c r="F355" s="46"/>
    </row>
    <row r="356" spans="1:6" x14ac:dyDescent="0.35">
      <c r="A356" s="2"/>
      <c r="B356" s="2"/>
      <c r="C356" s="2"/>
      <c r="D356" s="47"/>
      <c r="E356" s="46"/>
      <c r="F356" s="46"/>
    </row>
    <row r="357" spans="1:6" x14ac:dyDescent="0.35">
      <c r="A357" s="2"/>
      <c r="B357" s="2"/>
      <c r="C357" s="2"/>
      <c r="D357" s="47"/>
      <c r="E357" s="46"/>
      <c r="F357" s="46"/>
    </row>
    <row r="358" spans="1:6" x14ac:dyDescent="0.35">
      <c r="A358" s="2"/>
      <c r="B358" s="2"/>
      <c r="C358" s="2"/>
      <c r="D358" s="47"/>
      <c r="E358" s="46"/>
      <c r="F358" s="46"/>
    </row>
    <row r="359" spans="1:6" x14ac:dyDescent="0.35">
      <c r="A359" s="2"/>
      <c r="B359" s="2"/>
      <c r="C359" s="2"/>
      <c r="D359" s="47"/>
      <c r="E359" s="46"/>
      <c r="F359" s="46"/>
    </row>
    <row r="360" spans="1:6" x14ac:dyDescent="0.35">
      <c r="A360" s="2"/>
      <c r="B360" s="2"/>
      <c r="C360" s="2"/>
      <c r="D360" s="47"/>
      <c r="E360" s="46"/>
      <c r="F360" s="46"/>
    </row>
    <row r="361" spans="1:6" x14ac:dyDescent="0.35">
      <c r="A361" s="2"/>
      <c r="B361" s="2"/>
      <c r="C361" s="2"/>
      <c r="D361" s="47"/>
      <c r="E361" s="46"/>
      <c r="F361" s="46"/>
    </row>
    <row r="362" spans="1:6" x14ac:dyDescent="0.35">
      <c r="A362" s="2"/>
      <c r="B362" s="2"/>
      <c r="C362" s="2"/>
      <c r="D362" s="47"/>
      <c r="E362" s="46"/>
      <c r="F362" s="46"/>
    </row>
    <row r="363" spans="1:6" x14ac:dyDescent="0.35">
      <c r="A363" s="2"/>
      <c r="B363" s="2"/>
      <c r="C363" s="2"/>
      <c r="D363" s="47"/>
      <c r="E363" s="46"/>
      <c r="F363" s="46"/>
    </row>
    <row r="364" spans="1:6" x14ac:dyDescent="0.35">
      <c r="A364" s="2"/>
      <c r="B364" s="2"/>
      <c r="C364" s="2"/>
      <c r="D364" s="47"/>
      <c r="E364" s="46"/>
      <c r="F364" s="46"/>
    </row>
    <row r="365" spans="1:6" x14ac:dyDescent="0.35">
      <c r="A365" s="2"/>
      <c r="B365" s="2"/>
      <c r="C365" s="2"/>
      <c r="D365" s="47"/>
      <c r="E365" s="46"/>
      <c r="F365" s="46"/>
    </row>
    <row r="366" spans="1:6" x14ac:dyDescent="0.35">
      <c r="A366" s="2"/>
      <c r="B366" s="2"/>
      <c r="C366" s="2"/>
      <c r="D366" s="47"/>
      <c r="E366" s="46"/>
      <c r="F366" s="46"/>
    </row>
    <row r="367" spans="1:6" x14ac:dyDescent="0.35">
      <c r="A367" s="2"/>
      <c r="B367" s="2"/>
      <c r="C367" s="2"/>
      <c r="D367" s="47"/>
      <c r="E367" s="46"/>
      <c r="F367" s="46"/>
    </row>
    <row r="368" spans="1:6" x14ac:dyDescent="0.35">
      <c r="A368" s="2"/>
      <c r="B368" s="2"/>
      <c r="C368" s="2"/>
      <c r="D368" s="47"/>
      <c r="E368" s="46"/>
      <c r="F368" s="46"/>
    </row>
    <row r="369" spans="1:6" x14ac:dyDescent="0.35">
      <c r="A369" s="2"/>
      <c r="B369" s="2"/>
      <c r="C369" s="2"/>
      <c r="D369" s="47"/>
      <c r="E369" s="46"/>
      <c r="F369" s="46"/>
    </row>
    <row r="370" spans="1:6" x14ac:dyDescent="0.35">
      <c r="A370" s="2"/>
      <c r="B370" s="2"/>
      <c r="C370" s="2"/>
      <c r="D370" s="47"/>
      <c r="E370" s="46"/>
      <c r="F370" s="46"/>
    </row>
    <row r="371" spans="1:6" x14ac:dyDescent="0.35">
      <c r="A371" s="2"/>
      <c r="B371" s="2"/>
      <c r="C371" s="2"/>
      <c r="D371" s="47"/>
      <c r="E371" s="46"/>
      <c r="F371" s="46"/>
    </row>
    <row r="372" spans="1:6" x14ac:dyDescent="0.35">
      <c r="A372" s="2"/>
      <c r="B372" s="2"/>
      <c r="C372" s="2"/>
      <c r="D372" s="47"/>
      <c r="E372" s="46"/>
      <c r="F372" s="46"/>
    </row>
    <row r="373" spans="1:6" x14ac:dyDescent="0.35">
      <c r="A373" s="2"/>
      <c r="B373" s="2"/>
      <c r="C373" s="2"/>
      <c r="D373" s="47"/>
      <c r="E373" s="46"/>
      <c r="F373" s="46"/>
    </row>
    <row r="374" spans="1:6" x14ac:dyDescent="0.35">
      <c r="A374" s="2"/>
      <c r="B374" s="2"/>
      <c r="C374" s="2"/>
      <c r="D374" s="47"/>
      <c r="E374" s="46"/>
      <c r="F374" s="46"/>
    </row>
    <row r="375" spans="1:6" x14ac:dyDescent="0.35">
      <c r="A375" s="2"/>
      <c r="B375" s="2"/>
      <c r="C375" s="2"/>
      <c r="D375" s="47"/>
      <c r="E375" s="46"/>
      <c r="F375" s="46"/>
    </row>
    <row r="376" spans="1:6" x14ac:dyDescent="0.35">
      <c r="A376" s="2"/>
      <c r="B376" s="2"/>
      <c r="C376" s="2"/>
      <c r="D376" s="47"/>
      <c r="E376" s="46"/>
      <c r="F376" s="46"/>
    </row>
    <row r="377" spans="1:6" x14ac:dyDescent="0.35">
      <c r="A377" s="2"/>
      <c r="B377" s="2"/>
      <c r="C377" s="2"/>
      <c r="D377" s="47"/>
      <c r="E377" s="46"/>
      <c r="F377" s="46"/>
    </row>
    <row r="378" spans="1:6" x14ac:dyDescent="0.35">
      <c r="A378" s="2"/>
      <c r="B378" s="2"/>
      <c r="C378" s="2"/>
      <c r="D378" s="47"/>
      <c r="E378" s="46"/>
      <c r="F378" s="46"/>
    </row>
    <row r="379" spans="1:6" x14ac:dyDescent="0.35">
      <c r="A379" s="2"/>
      <c r="B379" s="2"/>
      <c r="C379" s="2"/>
      <c r="D379" s="47"/>
      <c r="E379" s="46"/>
      <c r="F379" s="46"/>
    </row>
    <row r="380" spans="1:6" x14ac:dyDescent="0.35">
      <c r="A380" s="2"/>
      <c r="B380" s="2"/>
      <c r="C380" s="2"/>
      <c r="D380" s="47"/>
      <c r="E380" s="46"/>
      <c r="F380" s="46"/>
    </row>
    <row r="381" spans="1:6" x14ac:dyDescent="0.35">
      <c r="A381" s="2"/>
      <c r="B381" s="2"/>
      <c r="C381" s="2"/>
      <c r="D381" s="47"/>
      <c r="E381" s="46"/>
      <c r="F381" s="46"/>
    </row>
    <row r="382" spans="1:6" x14ac:dyDescent="0.35">
      <c r="A382" s="2"/>
      <c r="B382" s="2"/>
      <c r="C382" s="2"/>
      <c r="D382" s="47"/>
      <c r="E382" s="46"/>
      <c r="F382" s="46"/>
    </row>
    <row r="383" spans="1:6" x14ac:dyDescent="0.35">
      <c r="A383" s="2"/>
      <c r="B383" s="2"/>
      <c r="C383" s="2"/>
      <c r="D383" s="47"/>
      <c r="E383" s="46"/>
      <c r="F383" s="46"/>
    </row>
    <row r="384" spans="1:6" x14ac:dyDescent="0.35">
      <c r="A384" s="2"/>
      <c r="B384" s="2"/>
      <c r="C384" s="2"/>
      <c r="D384" s="47"/>
      <c r="E384" s="46"/>
      <c r="F384" s="46"/>
    </row>
    <row r="385" spans="1:6" x14ac:dyDescent="0.35">
      <c r="A385" s="2"/>
      <c r="B385" s="2"/>
      <c r="C385" s="2"/>
      <c r="D385" s="47"/>
      <c r="E385" s="46"/>
      <c r="F385" s="46"/>
    </row>
    <row r="386" spans="1:6" x14ac:dyDescent="0.35">
      <c r="A386" s="2"/>
      <c r="B386" s="2"/>
      <c r="C386" s="2"/>
      <c r="D386" s="47"/>
      <c r="E386" s="46"/>
      <c r="F386" s="46"/>
    </row>
    <row r="387" spans="1:6" x14ac:dyDescent="0.35">
      <c r="A387" s="2"/>
      <c r="B387" s="2"/>
      <c r="C387" s="2"/>
      <c r="D387" s="47"/>
      <c r="E387" s="46"/>
      <c r="F387" s="46"/>
    </row>
    <row r="388" spans="1:6" x14ac:dyDescent="0.35">
      <c r="A388" s="2"/>
      <c r="B388" s="2"/>
      <c r="C388" s="2"/>
      <c r="D388" s="47"/>
      <c r="E388" s="46"/>
      <c r="F388" s="46"/>
    </row>
    <row r="389" spans="1:6" x14ac:dyDescent="0.35">
      <c r="A389" s="2"/>
      <c r="B389" s="2"/>
      <c r="C389" s="2"/>
      <c r="D389" s="47"/>
      <c r="E389" s="46"/>
      <c r="F389" s="46"/>
    </row>
    <row r="390" spans="1:6" x14ac:dyDescent="0.35">
      <c r="A390" s="2"/>
      <c r="B390" s="2"/>
      <c r="C390" s="2"/>
      <c r="D390" s="47"/>
      <c r="E390" s="46"/>
      <c r="F390" s="46"/>
    </row>
    <row r="391" spans="1:6" x14ac:dyDescent="0.35">
      <c r="A391" s="2"/>
      <c r="B391" s="2"/>
      <c r="C391" s="2"/>
      <c r="D391" s="47"/>
      <c r="E391" s="46"/>
      <c r="F391" s="46"/>
    </row>
    <row r="392" spans="1:6" x14ac:dyDescent="0.35">
      <c r="A392" s="2"/>
      <c r="B392" s="2"/>
      <c r="C392" s="2"/>
      <c r="D392" s="47"/>
      <c r="E392" s="46"/>
      <c r="F392" s="46"/>
    </row>
    <row r="393" spans="1:6" x14ac:dyDescent="0.35">
      <c r="A393" s="2"/>
      <c r="B393" s="2"/>
      <c r="C393" s="2"/>
      <c r="D393" s="47"/>
      <c r="E393" s="46"/>
      <c r="F393" s="46"/>
    </row>
    <row r="394" spans="1:6" x14ac:dyDescent="0.35">
      <c r="A394" s="2"/>
      <c r="B394" s="2"/>
      <c r="C394" s="2"/>
      <c r="D394" s="47"/>
      <c r="E394" s="46"/>
      <c r="F394" s="46"/>
    </row>
    <row r="395" spans="1:6" x14ac:dyDescent="0.35">
      <c r="A395" s="2"/>
      <c r="B395" s="2"/>
      <c r="C395" s="2"/>
      <c r="D395" s="47"/>
      <c r="E395" s="46"/>
      <c r="F395" s="46"/>
    </row>
    <row r="396" spans="1:6" x14ac:dyDescent="0.35">
      <c r="A396" s="2"/>
      <c r="B396" s="2"/>
      <c r="C396" s="2"/>
      <c r="D396" s="47"/>
      <c r="E396" s="46"/>
      <c r="F396" s="46"/>
    </row>
    <row r="397" spans="1:6" x14ac:dyDescent="0.35">
      <c r="A397" s="2"/>
      <c r="B397" s="2"/>
      <c r="C397" s="2"/>
      <c r="D397" s="47"/>
      <c r="E397" s="46"/>
      <c r="F397" s="46"/>
    </row>
    <row r="398" spans="1:6" x14ac:dyDescent="0.35">
      <c r="A398" s="2"/>
      <c r="B398" s="2"/>
      <c r="C398" s="2"/>
      <c r="D398" s="47"/>
      <c r="E398" s="46"/>
      <c r="F398" s="46"/>
    </row>
    <row r="399" spans="1:6" x14ac:dyDescent="0.35">
      <c r="A399" s="2"/>
      <c r="B399" s="2"/>
      <c r="C399" s="2"/>
      <c r="D399" s="47"/>
      <c r="E399" s="46"/>
      <c r="F399" s="46"/>
    </row>
    <row r="400" spans="1:6" x14ac:dyDescent="0.35">
      <c r="A400" s="2"/>
      <c r="B400" s="2"/>
      <c r="C400" s="2"/>
      <c r="D400" s="47"/>
      <c r="E400" s="46"/>
      <c r="F400" s="46"/>
    </row>
    <row r="401" spans="1:6" x14ac:dyDescent="0.35">
      <c r="A401" s="2"/>
      <c r="B401" s="2"/>
      <c r="C401" s="2"/>
      <c r="D401" s="47"/>
      <c r="E401" s="46"/>
      <c r="F401" s="46"/>
    </row>
    <row r="402" spans="1:6" x14ac:dyDescent="0.35">
      <c r="A402" s="2"/>
      <c r="B402" s="2"/>
      <c r="C402" s="2"/>
      <c r="D402" s="47"/>
      <c r="E402" s="46"/>
      <c r="F402" s="46"/>
    </row>
    <row r="403" spans="1:6" x14ac:dyDescent="0.35">
      <c r="A403" s="2"/>
      <c r="B403" s="2"/>
      <c r="C403" s="2"/>
      <c r="D403" s="47"/>
      <c r="E403" s="46"/>
      <c r="F403" s="46"/>
    </row>
    <row r="404" spans="1:6" x14ac:dyDescent="0.35">
      <c r="A404" s="2"/>
      <c r="B404" s="2"/>
      <c r="C404" s="2"/>
      <c r="D404" s="47"/>
      <c r="E404" s="46"/>
      <c r="F404" s="46"/>
    </row>
    <row r="405" spans="1:6" x14ac:dyDescent="0.35">
      <c r="A405" s="2"/>
      <c r="B405" s="2"/>
      <c r="C405" s="2"/>
      <c r="D405" s="47"/>
      <c r="E405" s="46"/>
      <c r="F405" s="46"/>
    </row>
    <row r="406" spans="1:6" x14ac:dyDescent="0.35">
      <c r="A406" s="2"/>
      <c r="B406" s="2"/>
      <c r="C406" s="2"/>
      <c r="D406" s="47"/>
      <c r="E406" s="46"/>
      <c r="F406" s="46"/>
    </row>
    <row r="407" spans="1:6" x14ac:dyDescent="0.35">
      <c r="A407" s="2"/>
      <c r="B407" s="2"/>
      <c r="C407" s="2"/>
      <c r="D407" s="47"/>
      <c r="E407" s="46"/>
      <c r="F407" s="46"/>
    </row>
    <row r="408" spans="1:6" x14ac:dyDescent="0.35">
      <c r="A408" s="2"/>
      <c r="B408" s="2"/>
      <c r="C408" s="2"/>
      <c r="D408" s="47"/>
      <c r="E408" s="46"/>
      <c r="F408" s="46"/>
    </row>
    <row r="409" spans="1:6" x14ac:dyDescent="0.35">
      <c r="A409" s="2"/>
      <c r="B409" s="2"/>
      <c r="C409" s="2"/>
      <c r="D409" s="47"/>
      <c r="E409" s="46"/>
      <c r="F409" s="46"/>
    </row>
    <row r="410" spans="1:6" x14ac:dyDescent="0.35">
      <c r="A410" s="2"/>
      <c r="B410" s="2"/>
      <c r="C410" s="2"/>
      <c r="D410" s="47"/>
      <c r="E410" s="46"/>
      <c r="F410" s="46"/>
    </row>
    <row r="411" spans="1:6" x14ac:dyDescent="0.35">
      <c r="A411" s="2"/>
      <c r="B411" s="2"/>
      <c r="C411" s="2"/>
      <c r="D411" s="47"/>
      <c r="E411" s="46"/>
      <c r="F411" s="46"/>
    </row>
    <row r="412" spans="1:6" x14ac:dyDescent="0.35">
      <c r="A412" s="2"/>
      <c r="B412" s="2"/>
      <c r="C412" s="2"/>
      <c r="D412" s="47"/>
      <c r="E412" s="46"/>
      <c r="F412" s="46"/>
    </row>
    <row r="413" spans="1:6" x14ac:dyDescent="0.35">
      <c r="A413" s="2"/>
      <c r="B413" s="2"/>
      <c r="C413" s="2"/>
      <c r="D413" s="47"/>
      <c r="E413" s="46"/>
      <c r="F413" s="46"/>
    </row>
    <row r="414" spans="1:6" x14ac:dyDescent="0.35">
      <c r="A414" s="2"/>
      <c r="B414" s="2"/>
      <c r="C414" s="2"/>
      <c r="D414" s="47"/>
      <c r="E414" s="46"/>
      <c r="F414" s="46"/>
    </row>
    <row r="415" spans="1:6" x14ac:dyDescent="0.35">
      <c r="A415" s="2"/>
      <c r="B415" s="2"/>
      <c r="C415" s="2"/>
      <c r="D415" s="47"/>
      <c r="E415" s="46"/>
      <c r="F415" s="46"/>
    </row>
    <row r="416" spans="1:6" x14ac:dyDescent="0.35">
      <c r="A416" s="2"/>
      <c r="B416" s="2"/>
      <c r="C416" s="2"/>
      <c r="D416" s="47"/>
      <c r="E416" s="46"/>
      <c r="F416" s="46"/>
    </row>
    <row r="417" spans="1:6" x14ac:dyDescent="0.35">
      <c r="A417" s="2"/>
      <c r="B417" s="2"/>
      <c r="C417" s="2"/>
      <c r="D417" s="47"/>
      <c r="E417" s="46"/>
      <c r="F417" s="46"/>
    </row>
    <row r="418" spans="1:6" x14ac:dyDescent="0.35">
      <c r="A418" s="2"/>
      <c r="B418" s="2"/>
      <c r="C418" s="2"/>
      <c r="D418" s="47"/>
      <c r="E418" s="46"/>
      <c r="F418" s="46"/>
    </row>
    <row r="419" spans="1:6" x14ac:dyDescent="0.35">
      <c r="A419" s="2"/>
      <c r="B419" s="2"/>
      <c r="C419" s="2"/>
      <c r="D419" s="47"/>
      <c r="E419" s="46"/>
      <c r="F419" s="46"/>
    </row>
    <row r="420" spans="1:6" x14ac:dyDescent="0.35">
      <c r="A420" s="2"/>
      <c r="B420" s="2"/>
      <c r="C420" s="2"/>
      <c r="D420" s="47"/>
      <c r="E420" s="46"/>
      <c r="F420" s="46"/>
    </row>
    <row r="421" spans="1:6" x14ac:dyDescent="0.35">
      <c r="A421" s="2"/>
      <c r="B421" s="2"/>
      <c r="C421" s="2"/>
      <c r="D421" s="47"/>
      <c r="E421" s="46"/>
      <c r="F421" s="46"/>
    </row>
    <row r="422" spans="1:6" x14ac:dyDescent="0.35">
      <c r="A422" s="2"/>
      <c r="B422" s="2"/>
      <c r="C422" s="2"/>
      <c r="D422" s="47"/>
      <c r="E422" s="46"/>
      <c r="F422" s="46"/>
    </row>
    <row r="423" spans="1:6" x14ac:dyDescent="0.35">
      <c r="A423" s="2"/>
      <c r="B423" s="2"/>
      <c r="C423" s="2"/>
      <c r="D423" s="47"/>
      <c r="E423" s="46"/>
      <c r="F423" s="46"/>
    </row>
    <row r="424" spans="1:6" x14ac:dyDescent="0.35">
      <c r="A424" s="2"/>
      <c r="B424" s="2"/>
      <c r="C424" s="2"/>
      <c r="D424" s="47"/>
      <c r="E424" s="46"/>
      <c r="F424" s="46"/>
    </row>
    <row r="425" spans="1:6" x14ac:dyDescent="0.35">
      <c r="A425" s="2"/>
      <c r="B425" s="2"/>
      <c r="C425" s="2"/>
      <c r="D425" s="47"/>
      <c r="E425" s="46"/>
      <c r="F425" s="46"/>
    </row>
    <row r="426" spans="1:6" x14ac:dyDescent="0.35">
      <c r="A426" s="2"/>
      <c r="B426" s="2"/>
      <c r="C426" s="2"/>
      <c r="D426" s="47"/>
      <c r="E426" s="46"/>
      <c r="F426" s="46"/>
    </row>
    <row r="427" spans="1:6" x14ac:dyDescent="0.35">
      <c r="A427" s="2"/>
      <c r="B427" s="2"/>
      <c r="C427" s="2"/>
      <c r="D427" s="47"/>
      <c r="E427" s="46"/>
      <c r="F427" s="46"/>
    </row>
    <row r="428" spans="1:6" x14ac:dyDescent="0.35">
      <c r="A428" s="2"/>
      <c r="B428" s="2"/>
      <c r="C428" s="2"/>
      <c r="D428" s="47"/>
      <c r="E428" s="46"/>
      <c r="F428" s="46"/>
    </row>
    <row r="429" spans="1:6" x14ac:dyDescent="0.35">
      <c r="A429" s="2"/>
      <c r="B429" s="2"/>
      <c r="C429" s="2"/>
      <c r="D429" s="47"/>
      <c r="E429" s="46"/>
      <c r="F429" s="46"/>
    </row>
    <row r="430" spans="1:6" x14ac:dyDescent="0.35">
      <c r="A430" s="2"/>
      <c r="B430" s="2"/>
      <c r="C430" s="2"/>
      <c r="D430" s="47"/>
      <c r="E430" s="46"/>
      <c r="F430" s="46"/>
    </row>
    <row r="431" spans="1:6" x14ac:dyDescent="0.35">
      <c r="A431" s="2"/>
      <c r="B431" s="2"/>
      <c r="C431" s="2"/>
      <c r="D431" s="47"/>
      <c r="E431" s="46"/>
      <c r="F431" s="46"/>
    </row>
    <row r="432" spans="1:6" x14ac:dyDescent="0.35">
      <c r="A432" s="2"/>
      <c r="B432" s="2"/>
      <c r="C432" s="2"/>
      <c r="D432" s="47"/>
      <c r="E432" s="46"/>
      <c r="F432" s="46"/>
    </row>
    <row r="433" spans="1:6" x14ac:dyDescent="0.35">
      <c r="A433" s="2"/>
      <c r="B433" s="2"/>
      <c r="C433" s="2"/>
      <c r="D433" s="47"/>
      <c r="E433" s="46"/>
      <c r="F433" s="46"/>
    </row>
    <row r="434" spans="1:6" x14ac:dyDescent="0.35">
      <c r="A434" s="2"/>
      <c r="B434" s="2"/>
      <c r="C434" s="2"/>
      <c r="D434" s="47"/>
      <c r="E434" s="46"/>
      <c r="F434" s="46"/>
    </row>
    <row r="435" spans="1:6" x14ac:dyDescent="0.35">
      <c r="A435" s="2"/>
      <c r="B435" s="2"/>
      <c r="C435" s="2"/>
      <c r="D435" s="47"/>
      <c r="E435" s="46"/>
      <c r="F435" s="46"/>
    </row>
    <row r="436" spans="1:6" x14ac:dyDescent="0.35">
      <c r="A436" s="2"/>
      <c r="B436" s="2"/>
      <c r="C436" s="2"/>
      <c r="D436" s="47"/>
      <c r="E436" s="46"/>
      <c r="F436" s="46"/>
    </row>
    <row r="437" spans="1:6" x14ac:dyDescent="0.35">
      <c r="A437" s="2"/>
      <c r="B437" s="2"/>
      <c r="C437" s="2"/>
      <c r="D437" s="47"/>
      <c r="E437" s="46"/>
      <c r="F437" s="46"/>
    </row>
    <row r="438" spans="1:6" x14ac:dyDescent="0.35">
      <c r="A438" s="2"/>
      <c r="B438" s="2"/>
      <c r="C438" s="2"/>
      <c r="D438" s="47"/>
      <c r="E438" s="46"/>
      <c r="F438" s="46"/>
    </row>
    <row r="439" spans="1:6" x14ac:dyDescent="0.35">
      <c r="A439" s="2"/>
      <c r="B439" s="2"/>
      <c r="C439" s="2"/>
      <c r="D439" s="47"/>
      <c r="E439" s="46"/>
      <c r="F439" s="46"/>
    </row>
    <row r="440" spans="1:6" x14ac:dyDescent="0.35">
      <c r="A440" s="2"/>
      <c r="B440" s="2"/>
      <c r="C440" s="2"/>
      <c r="D440" s="47"/>
      <c r="E440" s="46"/>
      <c r="F440" s="46"/>
    </row>
    <row r="441" spans="1:6" x14ac:dyDescent="0.35">
      <c r="A441" s="2"/>
      <c r="B441" s="2"/>
      <c r="C441" s="2"/>
      <c r="D441" s="47"/>
      <c r="E441" s="46"/>
      <c r="F441" s="46"/>
    </row>
    <row r="442" spans="1:6" x14ac:dyDescent="0.35">
      <c r="A442" s="2"/>
      <c r="B442" s="2"/>
      <c r="C442" s="2"/>
      <c r="D442" s="47"/>
      <c r="E442" s="46"/>
      <c r="F442" s="46"/>
    </row>
    <row r="443" spans="1:6" x14ac:dyDescent="0.35">
      <c r="A443" s="2"/>
      <c r="B443" s="2"/>
      <c r="C443" s="2"/>
      <c r="D443" s="47"/>
      <c r="E443" s="46"/>
      <c r="F443" s="46"/>
    </row>
    <row r="444" spans="1:6" x14ac:dyDescent="0.35">
      <c r="A444" s="2"/>
      <c r="B444" s="2"/>
      <c r="C444" s="2"/>
      <c r="D444" s="47"/>
      <c r="E444" s="46"/>
      <c r="F444" s="46"/>
    </row>
    <row r="445" spans="1:6" x14ac:dyDescent="0.35">
      <c r="A445" s="2"/>
      <c r="B445" s="2"/>
      <c r="C445" s="2"/>
      <c r="D445" s="47"/>
      <c r="E445" s="46"/>
      <c r="F445" s="46"/>
    </row>
    <row r="446" spans="1:6" x14ac:dyDescent="0.35">
      <c r="A446" s="2"/>
      <c r="B446" s="2"/>
      <c r="C446" s="2"/>
      <c r="D446" s="47"/>
      <c r="E446" s="46"/>
      <c r="F446" s="46"/>
    </row>
    <row r="447" spans="1:6" x14ac:dyDescent="0.35">
      <c r="A447" s="2"/>
      <c r="B447" s="2"/>
      <c r="C447" s="2"/>
      <c r="D447" s="47"/>
      <c r="E447" s="46"/>
      <c r="F447" s="46"/>
    </row>
    <row r="448" spans="1:6" x14ac:dyDescent="0.35">
      <c r="A448" s="2"/>
      <c r="B448" s="2"/>
      <c r="C448" s="2"/>
      <c r="D448" s="47"/>
      <c r="E448" s="46"/>
      <c r="F448" s="46"/>
    </row>
    <row r="449" spans="1:6" x14ac:dyDescent="0.35">
      <c r="A449" s="2"/>
      <c r="B449" s="2"/>
      <c r="C449" s="2"/>
      <c r="D449" s="47"/>
      <c r="E449" s="46"/>
      <c r="F449" s="46"/>
    </row>
    <row r="450" spans="1:6" x14ac:dyDescent="0.35">
      <c r="A450" s="2"/>
      <c r="B450" s="2"/>
      <c r="C450" s="2"/>
      <c r="D450" s="47"/>
      <c r="E450" s="46"/>
      <c r="F450" s="46"/>
    </row>
    <row r="451" spans="1:6" x14ac:dyDescent="0.35">
      <c r="A451" s="2"/>
      <c r="B451" s="2"/>
      <c r="C451" s="2"/>
      <c r="D451" s="47"/>
      <c r="E451" s="46"/>
      <c r="F451" s="46"/>
    </row>
    <row r="452" spans="1:6" x14ac:dyDescent="0.35">
      <c r="A452" s="2"/>
      <c r="B452" s="2"/>
      <c r="C452" s="2"/>
      <c r="D452" s="47"/>
      <c r="E452" s="46"/>
      <c r="F452" s="46"/>
    </row>
    <row r="453" spans="1:6" x14ac:dyDescent="0.35">
      <c r="A453" s="2"/>
      <c r="B453" s="2"/>
      <c r="C453" s="2"/>
      <c r="D453" s="47"/>
      <c r="E453" s="46"/>
      <c r="F453" s="46"/>
    </row>
    <row r="454" spans="1:6" x14ac:dyDescent="0.35">
      <c r="A454" s="2"/>
      <c r="B454" s="2"/>
      <c r="C454" s="2"/>
      <c r="D454" s="47"/>
      <c r="E454" s="46"/>
      <c r="F454" s="46"/>
    </row>
    <row r="455" spans="1:6" x14ac:dyDescent="0.35">
      <c r="A455" s="2"/>
      <c r="B455" s="2"/>
      <c r="C455" s="2"/>
      <c r="D455" s="47"/>
      <c r="E455" s="46"/>
      <c r="F455" s="46"/>
    </row>
    <row r="456" spans="1:6" x14ac:dyDescent="0.35">
      <c r="A456" s="2"/>
      <c r="B456" s="2"/>
      <c r="C456" s="2"/>
      <c r="D456" s="47"/>
      <c r="E456" s="46"/>
      <c r="F456" s="46"/>
    </row>
    <row r="457" spans="1:6" x14ac:dyDescent="0.35">
      <c r="A457" s="2"/>
      <c r="B457" s="2"/>
      <c r="C457" s="2"/>
      <c r="D457" s="47"/>
      <c r="E457" s="46"/>
      <c r="F457" s="46"/>
    </row>
    <row r="458" spans="1:6" x14ac:dyDescent="0.35">
      <c r="A458" s="2"/>
      <c r="B458" s="2"/>
      <c r="C458" s="2"/>
      <c r="D458" s="47"/>
      <c r="E458" s="46"/>
      <c r="F458" s="46"/>
    </row>
    <row r="459" spans="1:6" x14ac:dyDescent="0.35">
      <c r="A459" s="2"/>
      <c r="B459" s="2"/>
      <c r="C459" s="2"/>
      <c r="D459" s="47"/>
      <c r="E459" s="46"/>
      <c r="F459" s="46"/>
    </row>
    <row r="460" spans="1:6" x14ac:dyDescent="0.35">
      <c r="A460" s="2"/>
      <c r="B460" s="2"/>
      <c r="C460" s="2"/>
      <c r="D460" s="47"/>
      <c r="E460" s="46"/>
      <c r="F460" s="46"/>
    </row>
    <row r="461" spans="1:6" x14ac:dyDescent="0.35">
      <c r="A461" s="2"/>
      <c r="B461" s="2"/>
      <c r="C461" s="2"/>
      <c r="D461" s="47"/>
      <c r="E461" s="46"/>
      <c r="F461" s="46"/>
    </row>
    <row r="462" spans="1:6" x14ac:dyDescent="0.35">
      <c r="A462" s="2"/>
      <c r="B462" s="2"/>
      <c r="C462" s="2"/>
      <c r="D462" s="47"/>
      <c r="E462" s="46"/>
      <c r="F462" s="46"/>
    </row>
    <row r="463" spans="1:6" x14ac:dyDescent="0.35">
      <c r="A463" s="2"/>
      <c r="B463" s="2"/>
      <c r="C463" s="2"/>
      <c r="D463" s="47"/>
      <c r="E463" s="46"/>
      <c r="F463" s="46"/>
    </row>
    <row r="464" spans="1:6" x14ac:dyDescent="0.35">
      <c r="A464" s="2"/>
      <c r="B464" s="2"/>
      <c r="C464" s="2"/>
      <c r="D464" s="47"/>
      <c r="E464" s="46"/>
      <c r="F464" s="46"/>
    </row>
    <row r="465" spans="1:6" x14ac:dyDescent="0.35">
      <c r="A465" s="2"/>
      <c r="B465" s="2"/>
      <c r="C465" s="2"/>
      <c r="D465" s="47"/>
      <c r="E465" s="46"/>
      <c r="F465" s="46"/>
    </row>
    <row r="466" spans="1:6" x14ac:dyDescent="0.35">
      <c r="A466" s="2"/>
      <c r="B466" s="2"/>
      <c r="C466" s="2"/>
      <c r="D466" s="47"/>
      <c r="E466" s="46"/>
      <c r="F466" s="46"/>
    </row>
    <row r="467" spans="1:6" x14ac:dyDescent="0.35">
      <c r="A467" s="2"/>
      <c r="B467" s="2"/>
      <c r="C467" s="2"/>
      <c r="D467" s="47"/>
      <c r="E467" s="46"/>
      <c r="F467" s="46"/>
    </row>
    <row r="468" spans="1:6" x14ac:dyDescent="0.35">
      <c r="A468" s="2"/>
      <c r="B468" s="2"/>
      <c r="C468" s="2"/>
      <c r="D468" s="47"/>
      <c r="E468" s="46"/>
      <c r="F468" s="46"/>
    </row>
    <row r="469" spans="1:6" x14ac:dyDescent="0.35">
      <c r="A469" s="2"/>
      <c r="B469" s="2"/>
      <c r="C469" s="2"/>
      <c r="D469" s="47"/>
      <c r="E469" s="46"/>
      <c r="F469" s="46"/>
    </row>
    <row r="470" spans="1:6" x14ac:dyDescent="0.35">
      <c r="A470" s="2"/>
      <c r="B470" s="2"/>
      <c r="C470" s="2"/>
      <c r="D470" s="47"/>
      <c r="E470" s="46"/>
      <c r="F470" s="46"/>
    </row>
    <row r="471" spans="1:6" x14ac:dyDescent="0.35">
      <c r="A471" s="2"/>
      <c r="B471" s="2"/>
      <c r="C471" s="2"/>
      <c r="D471" s="47"/>
      <c r="E471" s="46"/>
      <c r="F471" s="46"/>
    </row>
    <row r="472" spans="1:6" x14ac:dyDescent="0.35">
      <c r="A472" s="2"/>
      <c r="B472" s="2"/>
      <c r="C472" s="2"/>
      <c r="D472" s="47"/>
      <c r="E472" s="46"/>
      <c r="F472" s="46"/>
    </row>
    <row r="473" spans="1:6" x14ac:dyDescent="0.35">
      <c r="A473" s="2"/>
      <c r="B473" s="2"/>
      <c r="C473" s="2"/>
      <c r="D473" s="47"/>
      <c r="E473" s="46"/>
      <c r="F473" s="46"/>
    </row>
    <row r="474" spans="1:6" x14ac:dyDescent="0.35">
      <c r="A474" s="2"/>
      <c r="B474" s="2"/>
      <c r="C474" s="2"/>
      <c r="D474" s="47"/>
      <c r="E474" s="46"/>
      <c r="F474" s="46"/>
    </row>
    <row r="475" spans="1:6" x14ac:dyDescent="0.35">
      <c r="A475" s="2"/>
      <c r="B475" s="2"/>
      <c r="C475" s="2"/>
      <c r="D475" s="47"/>
      <c r="E475" s="46"/>
      <c r="F475" s="46"/>
    </row>
    <row r="476" spans="1:6" x14ac:dyDescent="0.35">
      <c r="A476" s="2"/>
      <c r="B476" s="2"/>
      <c r="C476" s="2"/>
      <c r="D476" s="47"/>
      <c r="E476" s="46"/>
      <c r="F476" s="46"/>
    </row>
    <row r="477" spans="1:6" x14ac:dyDescent="0.35">
      <c r="A477" s="2"/>
      <c r="B477" s="2"/>
      <c r="C477" s="2"/>
      <c r="D477" s="47"/>
      <c r="E477" s="46"/>
      <c r="F477" s="46"/>
    </row>
    <row r="478" spans="1:6" x14ac:dyDescent="0.35">
      <c r="A478" s="2"/>
      <c r="B478" s="2"/>
      <c r="C478" s="2"/>
      <c r="D478" s="47"/>
      <c r="E478" s="46"/>
      <c r="F478" s="46"/>
    </row>
    <row r="479" spans="1:6" x14ac:dyDescent="0.35">
      <c r="A479" s="2"/>
      <c r="B479" s="2"/>
      <c r="C479" s="2"/>
      <c r="D479" s="47"/>
      <c r="E479" s="46"/>
      <c r="F479" s="46"/>
    </row>
    <row r="480" spans="1:6" x14ac:dyDescent="0.35">
      <c r="A480" s="2"/>
      <c r="B480" s="2"/>
      <c r="C480" s="2"/>
      <c r="D480" s="47"/>
      <c r="E480" s="46"/>
      <c r="F480" s="46"/>
    </row>
    <row r="481" spans="1:6" x14ac:dyDescent="0.35">
      <c r="A481" s="2"/>
      <c r="B481" s="2"/>
      <c r="C481" s="2"/>
      <c r="D481" s="47"/>
      <c r="E481" s="46"/>
      <c r="F481" s="46"/>
    </row>
    <row r="482" spans="1:6" x14ac:dyDescent="0.35">
      <c r="A482" s="2"/>
      <c r="B482" s="2"/>
      <c r="C482" s="2"/>
      <c r="D482" s="47"/>
      <c r="E482" s="46"/>
      <c r="F482" s="46"/>
    </row>
    <row r="483" spans="1:6" x14ac:dyDescent="0.35">
      <c r="A483" s="2"/>
      <c r="B483" s="2"/>
      <c r="C483" s="2"/>
      <c r="D483" s="47"/>
      <c r="E483" s="46"/>
      <c r="F483" s="46"/>
    </row>
    <row r="484" spans="1:6" x14ac:dyDescent="0.35">
      <c r="A484" s="2"/>
      <c r="B484" s="2"/>
      <c r="C484" s="2"/>
      <c r="D484" s="47"/>
      <c r="E484" s="46"/>
      <c r="F484" s="46"/>
    </row>
    <row r="485" spans="1:6" x14ac:dyDescent="0.35">
      <c r="A485" s="2"/>
      <c r="B485" s="2"/>
      <c r="C485" s="2"/>
      <c r="D485" s="47"/>
      <c r="E485" s="46"/>
      <c r="F485" s="46"/>
    </row>
    <row r="486" spans="1:6" x14ac:dyDescent="0.35">
      <c r="A486" s="2"/>
      <c r="B486" s="2"/>
      <c r="C486" s="2"/>
      <c r="D486" s="47"/>
      <c r="E486" s="46"/>
      <c r="F486" s="46"/>
    </row>
    <row r="487" spans="1:6" x14ac:dyDescent="0.35">
      <c r="A487" s="2"/>
      <c r="B487" s="2"/>
      <c r="C487" s="2"/>
      <c r="D487" s="47"/>
      <c r="E487" s="46"/>
      <c r="F487" s="46"/>
    </row>
    <row r="488" spans="1:6" x14ac:dyDescent="0.35">
      <c r="A488" s="2"/>
      <c r="B488" s="2"/>
      <c r="C488" s="2"/>
      <c r="D488" s="47"/>
      <c r="E488" s="46"/>
      <c r="F488" s="46"/>
    </row>
    <row r="489" spans="1:6" x14ac:dyDescent="0.35">
      <c r="A489" s="2"/>
      <c r="B489" s="2"/>
      <c r="C489" s="2"/>
      <c r="D489" s="47"/>
      <c r="E489" s="46"/>
      <c r="F489" s="46"/>
    </row>
    <row r="490" spans="1:6" x14ac:dyDescent="0.35">
      <c r="A490" s="2"/>
      <c r="B490" s="2"/>
      <c r="C490" s="2"/>
      <c r="D490" s="47"/>
      <c r="E490" s="46"/>
      <c r="F490" s="46"/>
    </row>
    <row r="491" spans="1:6" x14ac:dyDescent="0.35">
      <c r="A491" s="2"/>
      <c r="B491" s="2"/>
      <c r="C491" s="2"/>
      <c r="D491" s="47"/>
      <c r="E491" s="46"/>
      <c r="F491" s="46"/>
    </row>
    <row r="492" spans="1:6" x14ac:dyDescent="0.35">
      <c r="A492" s="2"/>
      <c r="B492" s="2"/>
      <c r="C492" s="2"/>
      <c r="D492" s="47"/>
      <c r="E492" s="46"/>
      <c r="F492" s="46"/>
    </row>
    <row r="493" spans="1:6" x14ac:dyDescent="0.35">
      <c r="A493" s="2"/>
      <c r="B493" s="2"/>
      <c r="C493" s="2"/>
      <c r="D493" s="47"/>
      <c r="E493" s="46"/>
      <c r="F493" s="46"/>
    </row>
    <row r="494" spans="1:6" x14ac:dyDescent="0.35">
      <c r="A494" s="2"/>
      <c r="B494" s="2"/>
      <c r="C494" s="2"/>
      <c r="D494" s="47"/>
      <c r="E494" s="46"/>
      <c r="F494" s="46"/>
    </row>
    <row r="495" spans="1:6" x14ac:dyDescent="0.35">
      <c r="A495" s="2"/>
      <c r="B495" s="2"/>
      <c r="C495" s="2"/>
      <c r="D495" s="47"/>
      <c r="E495" s="46"/>
      <c r="F495" s="46"/>
    </row>
    <row r="496" spans="1:6" x14ac:dyDescent="0.35">
      <c r="A496" s="2"/>
      <c r="B496" s="2"/>
      <c r="C496" s="2"/>
      <c r="D496" s="47"/>
      <c r="E496" s="46"/>
      <c r="F496" s="46"/>
    </row>
    <row r="497" spans="1:6" x14ac:dyDescent="0.35">
      <c r="A497" s="2"/>
      <c r="B497" s="2"/>
      <c r="C497" s="2"/>
      <c r="D497" s="47"/>
      <c r="E497" s="46"/>
      <c r="F497" s="46"/>
    </row>
    <row r="498" spans="1:6" x14ac:dyDescent="0.35">
      <c r="A498" s="2"/>
      <c r="B498" s="2"/>
      <c r="C498" s="2"/>
      <c r="D498" s="47"/>
      <c r="E498" s="46"/>
      <c r="F498" s="46"/>
    </row>
    <row r="499" spans="1:6" x14ac:dyDescent="0.35">
      <c r="A499" s="2"/>
      <c r="B499" s="2"/>
      <c r="C499" s="2"/>
      <c r="D499" s="47"/>
      <c r="E499" s="46"/>
      <c r="F499" s="46"/>
    </row>
    <row r="500" spans="1:6" x14ac:dyDescent="0.35">
      <c r="A500" s="2"/>
      <c r="B500" s="2"/>
      <c r="C500" s="2"/>
      <c r="D500" s="47"/>
      <c r="E500" s="46"/>
      <c r="F500" s="46"/>
    </row>
    <row r="501" spans="1:6" x14ac:dyDescent="0.35">
      <c r="A501" s="2"/>
      <c r="B501" s="2"/>
      <c r="C501" s="2"/>
      <c r="D501" s="47"/>
      <c r="E501" s="46"/>
      <c r="F501" s="46"/>
    </row>
    <row r="502" spans="1:6" x14ac:dyDescent="0.35">
      <c r="A502" s="2"/>
      <c r="B502" s="2"/>
      <c r="C502" s="2"/>
      <c r="D502" s="47"/>
      <c r="E502" s="46"/>
      <c r="F502" s="46"/>
    </row>
    <row r="503" spans="1:6" x14ac:dyDescent="0.35">
      <c r="A503" s="2"/>
      <c r="B503" s="2"/>
      <c r="C503" s="2"/>
      <c r="D503" s="47"/>
      <c r="E503" s="46"/>
      <c r="F503" s="46"/>
    </row>
    <row r="504" spans="1:6" x14ac:dyDescent="0.35">
      <c r="A504" s="2"/>
      <c r="B504" s="2"/>
      <c r="C504" s="2"/>
      <c r="D504" s="47"/>
      <c r="E504" s="46"/>
      <c r="F504" s="46"/>
    </row>
    <row r="505" spans="1:6" x14ac:dyDescent="0.35">
      <c r="A505" s="2"/>
      <c r="B505" s="2"/>
      <c r="C505" s="2"/>
      <c r="D505" s="47"/>
      <c r="E505" s="46"/>
      <c r="F505" s="46"/>
    </row>
    <row r="506" spans="1:6" x14ac:dyDescent="0.35">
      <c r="A506" s="2"/>
      <c r="B506" s="2"/>
      <c r="C506" s="2"/>
      <c r="D506" s="47"/>
      <c r="E506" s="46"/>
      <c r="F506" s="46"/>
    </row>
    <row r="507" spans="1:6" x14ac:dyDescent="0.35">
      <c r="A507" s="2"/>
      <c r="B507" s="2"/>
      <c r="C507" s="2"/>
      <c r="D507" s="47"/>
      <c r="E507" s="46"/>
      <c r="F507" s="46"/>
    </row>
    <row r="508" spans="1:6" x14ac:dyDescent="0.35">
      <c r="A508" s="2"/>
      <c r="B508" s="2"/>
      <c r="C508" s="2"/>
      <c r="D508" s="47"/>
      <c r="E508" s="46"/>
      <c r="F508" s="46"/>
    </row>
    <row r="509" spans="1:6" x14ac:dyDescent="0.35">
      <c r="A509" s="2"/>
      <c r="B509" s="2"/>
      <c r="C509" s="2"/>
      <c r="D509" s="47"/>
      <c r="E509" s="46"/>
      <c r="F509" s="46"/>
    </row>
    <row r="510" spans="1:6" x14ac:dyDescent="0.35">
      <c r="A510" s="2"/>
      <c r="B510" s="2"/>
      <c r="C510" s="2"/>
      <c r="D510" s="47"/>
      <c r="E510" s="46"/>
      <c r="F510" s="46"/>
    </row>
    <row r="511" spans="1:6" x14ac:dyDescent="0.35">
      <c r="A511" s="2"/>
      <c r="B511" s="2"/>
      <c r="C511" s="2"/>
      <c r="D511" s="47"/>
      <c r="E511" s="46"/>
      <c r="F511" s="46"/>
    </row>
    <row r="512" spans="1:6" x14ac:dyDescent="0.35">
      <c r="A512" s="2"/>
      <c r="B512" s="2"/>
      <c r="C512" s="2"/>
      <c r="D512" s="47"/>
      <c r="E512" s="46"/>
      <c r="F512" s="46"/>
    </row>
    <row r="513" spans="1:6" x14ac:dyDescent="0.35">
      <c r="A513" s="2"/>
      <c r="B513" s="2"/>
      <c r="C513" s="2"/>
      <c r="D513" s="47"/>
      <c r="E513" s="46"/>
      <c r="F513" s="46"/>
    </row>
    <row r="514" spans="1:6" x14ac:dyDescent="0.35">
      <c r="A514" s="2"/>
      <c r="B514" s="2"/>
      <c r="C514" s="2"/>
      <c r="D514" s="47"/>
      <c r="E514" s="46"/>
      <c r="F514" s="46"/>
    </row>
    <row r="515" spans="1:6" x14ac:dyDescent="0.35">
      <c r="A515" s="2"/>
      <c r="B515" s="2"/>
      <c r="C515" s="2"/>
      <c r="D515" s="47"/>
      <c r="E515" s="46"/>
      <c r="F515" s="46"/>
    </row>
    <row r="516" spans="1:6" x14ac:dyDescent="0.35">
      <c r="A516" s="2"/>
      <c r="B516" s="2"/>
      <c r="C516" s="2"/>
      <c r="D516" s="47"/>
      <c r="E516" s="46"/>
      <c r="F516" s="46"/>
    </row>
    <row r="517" spans="1:6" x14ac:dyDescent="0.35">
      <c r="A517" s="2"/>
      <c r="B517" s="2"/>
      <c r="C517" s="2"/>
      <c r="D517" s="47"/>
      <c r="E517" s="46"/>
      <c r="F517" s="46"/>
    </row>
    <row r="518" spans="1:6" x14ac:dyDescent="0.35">
      <c r="A518" s="2"/>
      <c r="B518" s="2"/>
      <c r="C518" s="2"/>
      <c r="D518" s="47"/>
      <c r="E518" s="46"/>
      <c r="F518" s="46"/>
    </row>
    <row r="519" spans="1:6" x14ac:dyDescent="0.35">
      <c r="A519" s="2"/>
      <c r="B519" s="2"/>
      <c r="C519" s="2"/>
      <c r="D519" s="47"/>
      <c r="E519" s="46"/>
      <c r="F519" s="46"/>
    </row>
    <row r="520" spans="1:6" x14ac:dyDescent="0.35">
      <c r="A520" s="2"/>
      <c r="B520" s="2"/>
      <c r="C520" s="2"/>
      <c r="D520" s="47"/>
      <c r="E520" s="46"/>
      <c r="F520" s="46"/>
    </row>
    <row r="521" spans="1:6" x14ac:dyDescent="0.35">
      <c r="A521" s="2"/>
      <c r="B521" s="2"/>
      <c r="C521" s="2"/>
      <c r="D521" s="47"/>
      <c r="E521" s="46"/>
      <c r="F521" s="46"/>
    </row>
    <row r="522" spans="1:6" x14ac:dyDescent="0.35">
      <c r="A522" s="2"/>
      <c r="B522" s="2"/>
      <c r="C522" s="2"/>
      <c r="D522" s="47"/>
      <c r="E522" s="46"/>
      <c r="F522" s="46"/>
    </row>
    <row r="523" spans="1:6" x14ac:dyDescent="0.35">
      <c r="A523" s="2"/>
      <c r="B523" s="2"/>
      <c r="C523" s="2"/>
      <c r="D523" s="47"/>
      <c r="E523" s="46"/>
      <c r="F523" s="46"/>
    </row>
    <row r="524" spans="1:6" x14ac:dyDescent="0.35">
      <c r="A524" s="2"/>
      <c r="B524" s="2"/>
      <c r="C524" s="2"/>
      <c r="D524" s="47"/>
      <c r="E524" s="46"/>
      <c r="F524" s="46"/>
    </row>
    <row r="525" spans="1:6" x14ac:dyDescent="0.35">
      <c r="A525" s="2"/>
      <c r="B525" s="2"/>
      <c r="C525" s="2"/>
      <c r="D525" s="47"/>
      <c r="E525" s="46"/>
      <c r="F525" s="46"/>
    </row>
    <row r="526" spans="1:6" x14ac:dyDescent="0.35">
      <c r="A526" s="2"/>
      <c r="B526" s="2"/>
      <c r="C526" s="2"/>
      <c r="D526" s="47"/>
      <c r="E526" s="46"/>
      <c r="F526" s="46"/>
    </row>
    <row r="527" spans="1:6" x14ac:dyDescent="0.35">
      <c r="A527" s="2"/>
      <c r="B527" s="2"/>
      <c r="C527" s="2"/>
      <c r="D527" s="47"/>
      <c r="E527" s="46"/>
      <c r="F527" s="46"/>
    </row>
    <row r="528" spans="1:6" x14ac:dyDescent="0.35">
      <c r="A528" s="2"/>
      <c r="B528" s="2"/>
      <c r="C528" s="2"/>
      <c r="D528" s="47"/>
      <c r="E528" s="46"/>
      <c r="F528" s="46"/>
    </row>
    <row r="529" spans="1:6" x14ac:dyDescent="0.35">
      <c r="A529" s="2"/>
      <c r="B529" s="2"/>
      <c r="C529" s="2"/>
      <c r="D529" s="47"/>
      <c r="E529" s="46"/>
      <c r="F529" s="46"/>
    </row>
    <row r="530" spans="1:6" x14ac:dyDescent="0.35">
      <c r="A530" s="2"/>
      <c r="B530" s="2"/>
      <c r="C530" s="2"/>
      <c r="D530" s="47"/>
      <c r="E530" s="46"/>
      <c r="F530" s="46"/>
    </row>
    <row r="531" spans="1:6" x14ac:dyDescent="0.35">
      <c r="A531" s="2"/>
      <c r="B531" s="2"/>
      <c r="C531" s="2"/>
      <c r="D531" s="47"/>
      <c r="E531" s="46"/>
      <c r="F531" s="46"/>
    </row>
    <row r="532" spans="1:6" x14ac:dyDescent="0.35">
      <c r="A532" s="2"/>
      <c r="B532" s="2"/>
      <c r="C532" s="2"/>
      <c r="D532" s="47"/>
      <c r="E532" s="46"/>
      <c r="F532" s="46"/>
    </row>
    <row r="533" spans="1:6" x14ac:dyDescent="0.35">
      <c r="A533" s="2"/>
      <c r="B533" s="2"/>
      <c r="C533" s="2"/>
      <c r="D533" s="47"/>
      <c r="E533" s="46"/>
      <c r="F533" s="46"/>
    </row>
    <row r="534" spans="1:6" x14ac:dyDescent="0.35">
      <c r="A534" s="2"/>
      <c r="B534" s="2"/>
      <c r="C534" s="2"/>
      <c r="D534" s="47"/>
      <c r="E534" s="46"/>
      <c r="F534" s="46"/>
    </row>
    <row r="535" spans="1:6" x14ac:dyDescent="0.35">
      <c r="A535" s="2"/>
      <c r="B535" s="2"/>
      <c r="C535" s="2"/>
      <c r="D535" s="47"/>
      <c r="E535" s="46"/>
      <c r="F535" s="46"/>
    </row>
    <row r="536" spans="1:6" x14ac:dyDescent="0.35">
      <c r="A536" s="2"/>
      <c r="B536" s="2"/>
      <c r="C536" s="2"/>
      <c r="D536" s="47"/>
      <c r="E536" s="46"/>
      <c r="F536" s="46"/>
    </row>
    <row r="537" spans="1:6" x14ac:dyDescent="0.35">
      <c r="A537" s="2"/>
      <c r="B537" s="2"/>
      <c r="C537" s="2"/>
      <c r="D537" s="47"/>
      <c r="E537" s="46"/>
      <c r="F537" s="46"/>
    </row>
    <row r="538" spans="1:6" x14ac:dyDescent="0.35">
      <c r="A538" s="2"/>
      <c r="B538" s="2"/>
      <c r="C538" s="2"/>
      <c r="D538" s="47"/>
      <c r="E538" s="46"/>
      <c r="F538" s="46"/>
    </row>
    <row r="539" spans="1:6" x14ac:dyDescent="0.35">
      <c r="A539" s="2"/>
      <c r="B539" s="2"/>
      <c r="C539" s="2"/>
      <c r="D539" s="47"/>
      <c r="E539" s="46"/>
      <c r="F539" s="46"/>
    </row>
    <row r="540" spans="1:6" x14ac:dyDescent="0.35">
      <c r="A540" s="2"/>
      <c r="B540" s="2"/>
      <c r="C540" s="2"/>
      <c r="D540" s="47"/>
      <c r="E540" s="46"/>
      <c r="F540" s="46"/>
    </row>
    <row r="541" spans="1:6" x14ac:dyDescent="0.35">
      <c r="A541" s="2"/>
      <c r="B541" s="2"/>
      <c r="C541" s="2"/>
      <c r="D541" s="47"/>
      <c r="E541" s="46"/>
      <c r="F541" s="46"/>
    </row>
    <row r="542" spans="1:6" x14ac:dyDescent="0.35">
      <c r="A542" s="2"/>
      <c r="B542" s="2"/>
      <c r="C542" s="2"/>
      <c r="D542" s="47"/>
      <c r="E542" s="46"/>
      <c r="F542" s="46"/>
    </row>
    <row r="543" spans="1:6" x14ac:dyDescent="0.35">
      <c r="A543" s="2"/>
      <c r="B543" s="2"/>
      <c r="C543" s="2"/>
      <c r="D543" s="47"/>
      <c r="E543" s="46"/>
      <c r="F543" s="46"/>
    </row>
    <row r="544" spans="1:6" x14ac:dyDescent="0.35">
      <c r="A544" s="2"/>
      <c r="B544" s="2"/>
      <c r="C544" s="2"/>
      <c r="D544" s="47"/>
      <c r="E544" s="46"/>
      <c r="F544" s="46"/>
    </row>
    <row r="545" spans="1:6" x14ac:dyDescent="0.35">
      <c r="A545" s="2"/>
      <c r="B545" s="2"/>
      <c r="C545" s="2"/>
      <c r="D545" s="47"/>
      <c r="E545" s="46"/>
      <c r="F545" s="46"/>
    </row>
    <row r="546" spans="1:6" x14ac:dyDescent="0.35">
      <c r="A546" s="2"/>
      <c r="B546" s="2"/>
      <c r="C546" s="2"/>
      <c r="D546" s="47"/>
      <c r="E546" s="46"/>
      <c r="F546" s="46"/>
    </row>
    <row r="547" spans="1:6" x14ac:dyDescent="0.35">
      <c r="A547" s="2"/>
      <c r="B547" s="2"/>
      <c r="C547" s="2"/>
      <c r="D547" s="47"/>
      <c r="E547" s="46"/>
      <c r="F547" s="46"/>
    </row>
    <row r="548" spans="1:6" x14ac:dyDescent="0.35">
      <c r="A548" s="2"/>
      <c r="B548" s="2"/>
      <c r="C548" s="2"/>
      <c r="D548" s="47"/>
      <c r="E548" s="46"/>
      <c r="F548" s="46"/>
    </row>
    <row r="549" spans="1:6" x14ac:dyDescent="0.35">
      <c r="A549" s="2"/>
      <c r="B549" s="2"/>
      <c r="C549" s="2"/>
      <c r="D549" s="47"/>
      <c r="E549" s="46"/>
      <c r="F549" s="46"/>
    </row>
    <row r="550" spans="1:6" x14ac:dyDescent="0.35">
      <c r="A550" s="2"/>
      <c r="B550" s="2"/>
      <c r="C550" s="2"/>
      <c r="D550" s="47"/>
      <c r="E550" s="46"/>
      <c r="F550" s="46"/>
    </row>
    <row r="551" spans="1:6" x14ac:dyDescent="0.35">
      <c r="A551" s="2"/>
      <c r="B551" s="2"/>
      <c r="C551" s="2"/>
      <c r="D551" s="47"/>
      <c r="E551" s="46"/>
      <c r="F551" s="46"/>
    </row>
    <row r="552" spans="1:6" x14ac:dyDescent="0.35">
      <c r="A552" s="2"/>
      <c r="B552" s="2"/>
      <c r="C552" s="2"/>
      <c r="D552" s="47"/>
      <c r="E552" s="46"/>
      <c r="F552" s="46"/>
    </row>
    <row r="553" spans="1:6" x14ac:dyDescent="0.35">
      <c r="A553" s="2"/>
      <c r="B553" s="2"/>
      <c r="C553" s="2"/>
      <c r="D553" s="47"/>
      <c r="E553" s="46"/>
      <c r="F553" s="46"/>
    </row>
    <row r="554" spans="1:6" x14ac:dyDescent="0.35">
      <c r="A554" s="2"/>
      <c r="B554" s="2"/>
      <c r="C554" s="2"/>
      <c r="D554" s="47"/>
      <c r="E554" s="46"/>
      <c r="F554" s="46"/>
    </row>
    <row r="555" spans="1:6" x14ac:dyDescent="0.35">
      <c r="A555" s="2"/>
      <c r="B555" s="2"/>
      <c r="C555" s="2"/>
      <c r="D555" s="47"/>
      <c r="E555" s="46"/>
      <c r="F555" s="46"/>
    </row>
    <row r="556" spans="1:6" x14ac:dyDescent="0.35">
      <c r="A556" s="2"/>
      <c r="B556" s="2"/>
      <c r="C556" s="2"/>
      <c r="D556" s="47"/>
      <c r="E556" s="46"/>
      <c r="F556" s="46"/>
    </row>
    <row r="557" spans="1:6" x14ac:dyDescent="0.35">
      <c r="A557" s="2"/>
      <c r="B557" s="2"/>
      <c r="C557" s="2"/>
      <c r="D557" s="47"/>
      <c r="E557" s="46"/>
      <c r="F557" s="46"/>
    </row>
    <row r="558" spans="1:6" x14ac:dyDescent="0.35">
      <c r="A558" s="2"/>
      <c r="B558" s="2"/>
      <c r="C558" s="2"/>
      <c r="D558" s="47"/>
      <c r="E558" s="46"/>
      <c r="F558" s="46"/>
    </row>
    <row r="559" spans="1:6" x14ac:dyDescent="0.35">
      <c r="A559" s="2"/>
      <c r="B559" s="2"/>
      <c r="C559" s="2"/>
      <c r="D559" s="47"/>
      <c r="E559" s="46"/>
      <c r="F559" s="46"/>
    </row>
    <row r="560" spans="1:6" x14ac:dyDescent="0.35">
      <c r="A560" s="2"/>
      <c r="B560" s="2"/>
      <c r="C560" s="2"/>
      <c r="D560" s="47"/>
      <c r="E560" s="46"/>
      <c r="F560" s="46"/>
    </row>
    <row r="561" spans="1:6" x14ac:dyDescent="0.35">
      <c r="A561" s="2"/>
      <c r="B561" s="2"/>
      <c r="C561" s="2"/>
      <c r="D561" s="47"/>
      <c r="E561" s="46"/>
      <c r="F561" s="46"/>
    </row>
    <row r="562" spans="1:6" x14ac:dyDescent="0.35">
      <c r="A562" s="2"/>
      <c r="B562" s="2"/>
      <c r="C562" s="2"/>
      <c r="D562" s="47"/>
      <c r="E562" s="46"/>
      <c r="F562" s="46"/>
    </row>
    <row r="563" spans="1:6" x14ac:dyDescent="0.35">
      <c r="A563" s="2"/>
      <c r="B563" s="2"/>
      <c r="C563" s="2"/>
      <c r="D563" s="47"/>
      <c r="E563" s="46"/>
      <c r="F563" s="46"/>
    </row>
    <row r="564" spans="1:6" x14ac:dyDescent="0.35">
      <c r="A564" s="2"/>
      <c r="B564" s="2"/>
      <c r="C564" s="2"/>
      <c r="D564" s="47"/>
      <c r="E564" s="46"/>
      <c r="F564" s="46"/>
    </row>
    <row r="565" spans="1:6" x14ac:dyDescent="0.35">
      <c r="A565" s="2"/>
      <c r="B565" s="2"/>
      <c r="C565" s="2"/>
      <c r="D565" s="47"/>
      <c r="E565" s="46"/>
      <c r="F565" s="46"/>
    </row>
    <row r="566" spans="1:6" x14ac:dyDescent="0.35">
      <c r="A566" s="2"/>
      <c r="B566" s="2"/>
      <c r="C566" s="2"/>
      <c r="D566" s="47"/>
      <c r="E566" s="46"/>
      <c r="F566" s="46"/>
    </row>
    <row r="567" spans="1:6" x14ac:dyDescent="0.35">
      <c r="A567" s="2"/>
      <c r="B567" s="2"/>
      <c r="C567" s="2"/>
      <c r="D567" s="47"/>
      <c r="E567" s="46"/>
      <c r="F567" s="46"/>
    </row>
    <row r="568" spans="1:6" x14ac:dyDescent="0.35">
      <c r="A568" s="2"/>
      <c r="B568" s="2"/>
      <c r="C568" s="2"/>
      <c r="D568" s="47"/>
      <c r="E568" s="46"/>
      <c r="F568" s="46"/>
    </row>
    <row r="569" spans="1:6" x14ac:dyDescent="0.35">
      <c r="A569" s="2"/>
      <c r="B569" s="2"/>
      <c r="C569" s="2"/>
      <c r="D569" s="47"/>
      <c r="E569" s="46"/>
      <c r="F569" s="46"/>
    </row>
    <row r="570" spans="1:6" x14ac:dyDescent="0.35">
      <c r="A570" s="2"/>
      <c r="B570" s="2"/>
      <c r="C570" s="2"/>
      <c r="D570" s="47"/>
      <c r="E570" s="46"/>
      <c r="F570" s="46"/>
    </row>
    <row r="571" spans="1:6" x14ac:dyDescent="0.35">
      <c r="A571" s="2"/>
      <c r="B571" s="2"/>
      <c r="C571" s="2"/>
      <c r="D571" s="47"/>
      <c r="E571" s="46"/>
      <c r="F571" s="46"/>
    </row>
    <row r="572" spans="1:6" x14ac:dyDescent="0.35">
      <c r="A572" s="2"/>
      <c r="B572" s="2"/>
      <c r="C572" s="2"/>
      <c r="D572" s="47"/>
      <c r="E572" s="46"/>
      <c r="F572" s="46"/>
    </row>
    <row r="573" spans="1:6" x14ac:dyDescent="0.35">
      <c r="A573" s="2"/>
      <c r="B573" s="2"/>
      <c r="C573" s="2"/>
      <c r="D573" s="47"/>
      <c r="E573" s="46"/>
      <c r="F573" s="46"/>
    </row>
    <row r="574" spans="1:6" x14ac:dyDescent="0.35">
      <c r="A574" s="2"/>
      <c r="B574" s="2"/>
      <c r="C574" s="2"/>
      <c r="D574" s="47"/>
      <c r="E574" s="46"/>
      <c r="F574" s="46"/>
    </row>
    <row r="575" spans="1:6" x14ac:dyDescent="0.35">
      <c r="A575" s="2"/>
      <c r="B575" s="2"/>
      <c r="C575" s="2"/>
      <c r="D575" s="47"/>
      <c r="E575" s="46"/>
      <c r="F575" s="46"/>
    </row>
    <row r="576" spans="1:6" x14ac:dyDescent="0.35">
      <c r="A576" s="2"/>
      <c r="B576" s="2"/>
      <c r="C576" s="2"/>
      <c r="D576" s="47"/>
      <c r="E576" s="46"/>
      <c r="F576" s="46"/>
    </row>
    <row r="577" spans="1:6" x14ac:dyDescent="0.35">
      <c r="A577" s="2"/>
      <c r="B577" s="2"/>
      <c r="C577" s="2"/>
      <c r="D577" s="47"/>
      <c r="E577" s="46"/>
      <c r="F577" s="46"/>
    </row>
    <row r="578" spans="1:6" x14ac:dyDescent="0.35">
      <c r="A578" s="2"/>
      <c r="B578" s="2"/>
      <c r="C578" s="2"/>
      <c r="D578" s="47"/>
      <c r="E578" s="46"/>
      <c r="F578" s="46"/>
    </row>
    <row r="579" spans="1:6" x14ac:dyDescent="0.35">
      <c r="A579" s="2"/>
      <c r="B579" s="2"/>
      <c r="C579" s="2"/>
      <c r="D579" s="47"/>
      <c r="E579" s="46"/>
      <c r="F579" s="46"/>
    </row>
    <row r="580" spans="1:6" x14ac:dyDescent="0.35">
      <c r="A580" s="2"/>
      <c r="B580" s="2"/>
      <c r="C580" s="2"/>
      <c r="D580" s="47"/>
      <c r="E580" s="46"/>
      <c r="F580" s="46"/>
    </row>
    <row r="581" spans="1:6" x14ac:dyDescent="0.35">
      <c r="A581" s="2"/>
      <c r="B581" s="2"/>
      <c r="C581" s="2"/>
      <c r="D581" s="47"/>
      <c r="E581" s="46"/>
      <c r="F581" s="46"/>
    </row>
    <row r="582" spans="1:6" x14ac:dyDescent="0.35">
      <c r="A582" s="2"/>
      <c r="B582" s="2"/>
      <c r="C582" s="2"/>
      <c r="D582" s="47"/>
      <c r="E582" s="46"/>
      <c r="F582" s="46"/>
    </row>
    <row r="583" spans="1:6" x14ac:dyDescent="0.35">
      <c r="A583" s="2"/>
      <c r="B583" s="2"/>
      <c r="C583" s="2"/>
      <c r="D583" s="47"/>
      <c r="E583" s="46"/>
      <c r="F583" s="46"/>
    </row>
    <row r="584" spans="1:6" x14ac:dyDescent="0.35">
      <c r="A584" s="2"/>
      <c r="B584" s="2"/>
      <c r="C584" s="2"/>
      <c r="D584" s="47"/>
      <c r="E584" s="46"/>
      <c r="F584" s="46"/>
    </row>
    <row r="585" spans="1:6" x14ac:dyDescent="0.35">
      <c r="A585" s="2"/>
      <c r="B585" s="2"/>
      <c r="C585" s="2"/>
      <c r="D585" s="47"/>
      <c r="E585" s="46"/>
      <c r="F585" s="46"/>
    </row>
    <row r="586" spans="1:6" x14ac:dyDescent="0.35">
      <c r="A586" s="2"/>
      <c r="B586" s="2"/>
      <c r="C586" s="2"/>
      <c r="D586" s="47"/>
      <c r="E586" s="46"/>
      <c r="F586" s="46"/>
    </row>
    <row r="587" spans="1:6" x14ac:dyDescent="0.35">
      <c r="A587" s="2"/>
      <c r="B587" s="2"/>
      <c r="C587" s="2"/>
      <c r="D587" s="47"/>
      <c r="E587" s="46"/>
      <c r="F587" s="46"/>
    </row>
    <row r="588" spans="1:6" x14ac:dyDescent="0.35">
      <c r="A588" s="2"/>
      <c r="B588" s="2"/>
      <c r="C588" s="2"/>
      <c r="D588" s="47"/>
      <c r="E588" s="46"/>
      <c r="F588" s="46"/>
    </row>
    <row r="589" spans="1:6" x14ac:dyDescent="0.35">
      <c r="A589" s="2"/>
      <c r="B589" s="2"/>
      <c r="C589" s="2"/>
      <c r="D589" s="47"/>
      <c r="E589" s="46"/>
      <c r="F589" s="46"/>
    </row>
    <row r="590" spans="1:6" x14ac:dyDescent="0.35">
      <c r="A590" s="2"/>
      <c r="B590" s="2"/>
      <c r="C590" s="2"/>
      <c r="D590" s="47"/>
      <c r="E590" s="46"/>
      <c r="F590" s="46"/>
    </row>
    <row r="591" spans="1:6" x14ac:dyDescent="0.35">
      <c r="A591" s="2"/>
      <c r="B591" s="2"/>
      <c r="C591" s="2"/>
      <c r="D591" s="47"/>
      <c r="E591" s="46"/>
      <c r="F591" s="46"/>
    </row>
    <row r="592" spans="1:6" x14ac:dyDescent="0.35">
      <c r="A592" s="2"/>
      <c r="B592" s="2"/>
      <c r="C592" s="2"/>
      <c r="D592" s="47"/>
      <c r="E592" s="46"/>
      <c r="F592" s="46"/>
    </row>
    <row r="593" spans="1:6" x14ac:dyDescent="0.35">
      <c r="A593" s="2"/>
      <c r="B593" s="2"/>
      <c r="C593" s="2"/>
      <c r="D593" s="47"/>
      <c r="E593" s="46"/>
      <c r="F593" s="46"/>
    </row>
    <row r="594" spans="1:6" x14ac:dyDescent="0.35">
      <c r="A594" s="2"/>
      <c r="B594" s="2"/>
      <c r="C594" s="2"/>
      <c r="D594" s="47"/>
      <c r="E594" s="46"/>
      <c r="F594" s="46"/>
    </row>
    <row r="595" spans="1:6" x14ac:dyDescent="0.35">
      <c r="A595" s="2"/>
      <c r="B595" s="2"/>
      <c r="C595" s="2"/>
      <c r="D595" s="47"/>
      <c r="E595" s="46"/>
      <c r="F595" s="46"/>
    </row>
    <row r="596" spans="1:6" x14ac:dyDescent="0.35">
      <c r="A596" s="2"/>
      <c r="B596" s="2"/>
      <c r="C596" s="2"/>
      <c r="D596" s="47"/>
      <c r="E596" s="46"/>
      <c r="F596" s="46"/>
    </row>
    <row r="597" spans="1:6" x14ac:dyDescent="0.35">
      <c r="A597" s="2"/>
      <c r="B597" s="2"/>
      <c r="C597" s="2"/>
      <c r="D597" s="47"/>
      <c r="E597" s="46"/>
      <c r="F597" s="46"/>
    </row>
    <row r="598" spans="1:6" x14ac:dyDescent="0.35">
      <c r="A598" s="2"/>
      <c r="B598" s="2"/>
      <c r="C598" s="2"/>
      <c r="D598" s="47"/>
      <c r="E598" s="46"/>
      <c r="F598" s="46"/>
    </row>
    <row r="599" spans="1:6" x14ac:dyDescent="0.35">
      <c r="A599" s="2"/>
      <c r="B599" s="2"/>
      <c r="C599" s="2"/>
      <c r="D599" s="47"/>
      <c r="E599" s="46"/>
      <c r="F599" s="46"/>
    </row>
    <row r="600" spans="1:6" x14ac:dyDescent="0.35">
      <c r="A600" s="2"/>
      <c r="B600" s="2"/>
      <c r="C600" s="2"/>
      <c r="D600" s="47"/>
      <c r="E600" s="46"/>
      <c r="F600" s="46"/>
    </row>
    <row r="601" spans="1:6" x14ac:dyDescent="0.35">
      <c r="A601" s="2"/>
      <c r="B601" s="2"/>
      <c r="C601" s="2"/>
      <c r="D601" s="47"/>
      <c r="E601" s="46"/>
      <c r="F601" s="46"/>
    </row>
    <row r="602" spans="1:6" x14ac:dyDescent="0.35">
      <c r="A602" s="2"/>
      <c r="B602" s="2"/>
      <c r="C602" s="2"/>
      <c r="D602" s="47"/>
      <c r="E602" s="46"/>
      <c r="F602" s="46"/>
    </row>
    <row r="603" spans="1:6" x14ac:dyDescent="0.35">
      <c r="A603" s="2"/>
      <c r="B603" s="2"/>
      <c r="C603" s="2"/>
      <c r="D603" s="47"/>
      <c r="E603" s="46"/>
      <c r="F603" s="46"/>
    </row>
    <row r="604" spans="1:6" x14ac:dyDescent="0.35">
      <c r="A604" s="2"/>
      <c r="B604" s="2"/>
      <c r="C604" s="2"/>
      <c r="D604" s="47"/>
      <c r="E604" s="46"/>
      <c r="F604" s="46"/>
    </row>
    <row r="605" spans="1:6" x14ac:dyDescent="0.35">
      <c r="A605" s="2"/>
      <c r="B605" s="2"/>
      <c r="C605" s="2"/>
      <c r="D605" s="47"/>
      <c r="E605" s="46"/>
      <c r="F605" s="46"/>
    </row>
    <row r="606" spans="1:6" x14ac:dyDescent="0.35">
      <c r="A606" s="2"/>
      <c r="B606" s="2"/>
      <c r="C606" s="2"/>
      <c r="D606" s="47"/>
      <c r="E606" s="46"/>
      <c r="F606" s="46"/>
    </row>
    <row r="607" spans="1:6" x14ac:dyDescent="0.35">
      <c r="A607" s="2"/>
      <c r="B607" s="2"/>
      <c r="C607" s="2"/>
      <c r="D607" s="47"/>
      <c r="E607" s="46"/>
      <c r="F607" s="46"/>
    </row>
    <row r="608" spans="1:6" x14ac:dyDescent="0.35">
      <c r="A608" s="2"/>
      <c r="B608" s="2"/>
      <c r="C608" s="2"/>
      <c r="D608" s="47"/>
      <c r="E608" s="46"/>
      <c r="F608" s="46"/>
    </row>
    <row r="609" spans="1:6" x14ac:dyDescent="0.35">
      <c r="A609" s="2"/>
      <c r="B609" s="2"/>
      <c r="C609" s="2"/>
      <c r="D609" s="47"/>
      <c r="E609" s="46"/>
      <c r="F609" s="46"/>
    </row>
    <row r="610" spans="1:6" x14ac:dyDescent="0.35">
      <c r="A610" s="2"/>
      <c r="B610" s="2"/>
      <c r="C610" s="2"/>
      <c r="D610" s="47"/>
      <c r="E610" s="46"/>
      <c r="F610" s="46"/>
    </row>
    <row r="611" spans="1:6" x14ac:dyDescent="0.35">
      <c r="A611" s="2"/>
      <c r="B611" s="2"/>
      <c r="C611" s="2"/>
      <c r="D611" s="47"/>
      <c r="E611" s="46"/>
      <c r="F611" s="46"/>
    </row>
    <row r="612" spans="1:6" x14ac:dyDescent="0.35">
      <c r="A612" s="2"/>
      <c r="B612" s="2"/>
      <c r="C612" s="2"/>
      <c r="D612" s="47"/>
      <c r="E612" s="46"/>
      <c r="F612" s="46"/>
    </row>
    <row r="613" spans="1:6" x14ac:dyDescent="0.35">
      <c r="A613" s="2"/>
      <c r="B613" s="2"/>
      <c r="C613" s="2"/>
      <c r="D613" s="47"/>
      <c r="E613" s="46"/>
      <c r="F613" s="46"/>
    </row>
    <row r="614" spans="1:6" x14ac:dyDescent="0.35">
      <c r="A614" s="2"/>
      <c r="B614" s="2"/>
      <c r="C614" s="2"/>
      <c r="D614" s="47"/>
      <c r="E614" s="46"/>
      <c r="F614" s="46"/>
    </row>
    <row r="615" spans="1:6" x14ac:dyDescent="0.35">
      <c r="A615" s="2"/>
      <c r="B615" s="2"/>
      <c r="C615" s="2"/>
      <c r="D615" s="47"/>
      <c r="E615" s="46"/>
      <c r="F615" s="46"/>
    </row>
    <row r="616" spans="1:6" x14ac:dyDescent="0.35">
      <c r="A616" s="2"/>
      <c r="B616" s="2"/>
      <c r="C616" s="2"/>
      <c r="D616" s="47"/>
      <c r="E616" s="46"/>
      <c r="F616" s="46"/>
    </row>
    <row r="617" spans="1:6" x14ac:dyDescent="0.35">
      <c r="A617" s="2"/>
      <c r="B617" s="2"/>
      <c r="C617" s="2"/>
      <c r="D617" s="47"/>
      <c r="E617" s="46"/>
      <c r="F617" s="46"/>
    </row>
    <row r="618" spans="1:6" x14ac:dyDescent="0.35">
      <c r="A618" s="2"/>
      <c r="B618" s="2"/>
      <c r="C618" s="2"/>
      <c r="D618" s="47"/>
      <c r="E618" s="46"/>
      <c r="F618" s="46"/>
    </row>
    <row r="619" spans="1:6" x14ac:dyDescent="0.35">
      <c r="A619" s="2"/>
      <c r="B619" s="2"/>
      <c r="C619" s="2"/>
      <c r="D619" s="47"/>
      <c r="E619" s="46"/>
      <c r="F619" s="46"/>
    </row>
    <row r="620" spans="1:6" x14ac:dyDescent="0.35">
      <c r="A620" s="2"/>
      <c r="B620" s="2"/>
      <c r="C620" s="2"/>
      <c r="D620" s="47"/>
      <c r="E620" s="46"/>
      <c r="F620" s="46"/>
    </row>
    <row r="621" spans="1:6" x14ac:dyDescent="0.35">
      <c r="A621" s="2"/>
      <c r="B621" s="2"/>
      <c r="C621" s="2"/>
      <c r="D621" s="47"/>
      <c r="E621" s="46"/>
      <c r="F621" s="46"/>
    </row>
    <row r="622" spans="1:6" x14ac:dyDescent="0.35">
      <c r="A622" s="2"/>
      <c r="B622" s="2"/>
      <c r="C622" s="2"/>
      <c r="D622" s="47"/>
      <c r="E622" s="46"/>
      <c r="F622" s="46"/>
    </row>
    <row r="623" spans="1:6" x14ac:dyDescent="0.35">
      <c r="A623" s="2"/>
      <c r="B623" s="2"/>
      <c r="C623" s="2"/>
      <c r="D623" s="47"/>
      <c r="E623" s="46"/>
      <c r="F623" s="46"/>
    </row>
    <row r="624" spans="1:6" x14ac:dyDescent="0.35">
      <c r="A624" s="2"/>
      <c r="B624" s="2"/>
      <c r="C624" s="2"/>
      <c r="D624" s="47"/>
      <c r="E624" s="46"/>
      <c r="F624" s="46"/>
    </row>
    <row r="625" spans="1:6" x14ac:dyDescent="0.35">
      <c r="A625" s="2"/>
      <c r="B625" s="2"/>
      <c r="C625" s="2"/>
      <c r="D625" s="47"/>
      <c r="E625" s="46"/>
      <c r="F625" s="46"/>
    </row>
    <row r="626" spans="1:6" x14ac:dyDescent="0.35">
      <c r="A626" s="2"/>
      <c r="B626" s="2"/>
      <c r="C626" s="2"/>
      <c r="D626" s="47"/>
      <c r="E626" s="46"/>
      <c r="F626" s="46"/>
    </row>
    <row r="627" spans="1:6" x14ac:dyDescent="0.35">
      <c r="A627" s="2"/>
      <c r="B627" s="2"/>
      <c r="C627" s="2"/>
      <c r="D627" s="47"/>
      <c r="E627" s="46"/>
      <c r="F627" s="46"/>
    </row>
    <row r="628" spans="1:6" x14ac:dyDescent="0.35">
      <c r="A628" s="2"/>
      <c r="B628" s="2"/>
      <c r="C628" s="2"/>
      <c r="D628" s="47"/>
      <c r="E628" s="46"/>
      <c r="F628" s="46"/>
    </row>
    <row r="629" spans="1:6" x14ac:dyDescent="0.35">
      <c r="A629" s="2"/>
      <c r="B629" s="2"/>
      <c r="C629" s="2"/>
      <c r="D629" s="47"/>
      <c r="E629" s="46"/>
      <c r="F629" s="46"/>
    </row>
    <row r="630" spans="1:6" x14ac:dyDescent="0.35">
      <c r="A630" s="2"/>
      <c r="B630" s="2"/>
      <c r="C630" s="2"/>
      <c r="D630" s="47"/>
      <c r="E630" s="46"/>
      <c r="F630" s="46"/>
    </row>
    <row r="631" spans="1:6" x14ac:dyDescent="0.35">
      <c r="A631" s="2"/>
      <c r="B631" s="2"/>
      <c r="C631" s="2"/>
      <c r="D631" s="47"/>
      <c r="E631" s="46"/>
      <c r="F631" s="46"/>
    </row>
    <row r="632" spans="1:6" x14ac:dyDescent="0.35">
      <c r="A632" s="2"/>
      <c r="B632" s="2"/>
      <c r="C632" s="2"/>
      <c r="D632" s="47"/>
      <c r="E632" s="46"/>
      <c r="F632" s="46"/>
    </row>
    <row r="633" spans="1:6" x14ac:dyDescent="0.35">
      <c r="A633" s="2"/>
      <c r="B633" s="2"/>
      <c r="C633" s="2"/>
      <c r="D633" s="47"/>
      <c r="E633" s="46"/>
      <c r="F633" s="46"/>
    </row>
    <row r="634" spans="1:6" x14ac:dyDescent="0.35">
      <c r="A634" s="2"/>
      <c r="B634" s="2"/>
      <c r="C634" s="2"/>
      <c r="D634" s="47"/>
      <c r="E634" s="46"/>
      <c r="F634" s="46"/>
    </row>
    <row r="635" spans="1:6" x14ac:dyDescent="0.35">
      <c r="A635" s="2"/>
      <c r="B635" s="2"/>
      <c r="C635" s="2"/>
      <c r="D635" s="47"/>
      <c r="E635" s="46"/>
      <c r="F635" s="46"/>
    </row>
    <row r="636" spans="1:6" x14ac:dyDescent="0.35">
      <c r="A636" s="2"/>
      <c r="B636" s="2"/>
      <c r="C636" s="2"/>
      <c r="D636" s="47"/>
      <c r="E636" s="46"/>
      <c r="F636" s="46"/>
    </row>
    <row r="637" spans="1:6" x14ac:dyDescent="0.35">
      <c r="A637" s="2"/>
      <c r="B637" s="2"/>
      <c r="C637" s="2"/>
      <c r="D637" s="47"/>
      <c r="E637" s="46"/>
      <c r="F637" s="46"/>
    </row>
    <row r="638" spans="1:6" x14ac:dyDescent="0.35">
      <c r="A638" s="2"/>
      <c r="B638" s="2"/>
      <c r="C638" s="2"/>
      <c r="D638" s="47"/>
      <c r="E638" s="46"/>
      <c r="F638" s="46"/>
    </row>
    <row r="639" spans="1:6" x14ac:dyDescent="0.35">
      <c r="A639" s="2"/>
      <c r="B639" s="2"/>
      <c r="C639" s="2"/>
      <c r="D639" s="47"/>
      <c r="E639" s="46"/>
      <c r="F639" s="46"/>
    </row>
    <row r="640" spans="1:6" x14ac:dyDescent="0.35">
      <c r="A640" s="2"/>
      <c r="B640" s="2"/>
      <c r="C640" s="2"/>
      <c r="D640" s="47"/>
      <c r="E640" s="46"/>
      <c r="F640" s="46"/>
    </row>
    <row r="641" spans="1:6" x14ac:dyDescent="0.35">
      <c r="A641" s="2"/>
      <c r="B641" s="2"/>
      <c r="C641" s="2"/>
      <c r="D641" s="47"/>
      <c r="E641" s="46"/>
      <c r="F641" s="46"/>
    </row>
    <row r="642" spans="1:6" x14ac:dyDescent="0.35">
      <c r="A642" s="2"/>
      <c r="B642" s="2"/>
      <c r="C642" s="2"/>
      <c r="D642" s="47"/>
      <c r="E642" s="46"/>
      <c r="F642" s="46"/>
    </row>
    <row r="643" spans="1:6" x14ac:dyDescent="0.35">
      <c r="A643" s="2"/>
      <c r="B643" s="2"/>
      <c r="C643" s="2"/>
      <c r="D643" s="47"/>
      <c r="E643" s="46"/>
      <c r="F643" s="46"/>
    </row>
    <row r="644" spans="1:6" x14ac:dyDescent="0.35">
      <c r="A644" s="2"/>
      <c r="B644" s="2"/>
      <c r="C644" s="2"/>
      <c r="D644" s="47"/>
      <c r="E644" s="46"/>
      <c r="F644" s="46"/>
    </row>
    <row r="645" spans="1:6" x14ac:dyDescent="0.35">
      <c r="A645" s="2"/>
      <c r="B645" s="2"/>
      <c r="C645" s="2"/>
      <c r="D645" s="47"/>
      <c r="E645" s="46"/>
      <c r="F645" s="46"/>
    </row>
    <row r="646" spans="1:6" x14ac:dyDescent="0.35">
      <c r="A646" s="2"/>
      <c r="B646" s="2"/>
      <c r="C646" s="2"/>
      <c r="D646" s="47"/>
      <c r="E646" s="46"/>
      <c r="F646" s="46"/>
    </row>
    <row r="647" spans="1:6" x14ac:dyDescent="0.35">
      <c r="A647" s="2"/>
      <c r="B647" s="2"/>
      <c r="C647" s="2"/>
      <c r="D647" s="47"/>
      <c r="E647" s="46"/>
      <c r="F647" s="46"/>
    </row>
    <row r="648" spans="1:6" x14ac:dyDescent="0.35">
      <c r="A648" s="2"/>
      <c r="B648" s="2"/>
      <c r="C648" s="2"/>
      <c r="D648" s="47"/>
      <c r="E648" s="46"/>
      <c r="F648" s="46"/>
    </row>
    <row r="649" spans="1:6" x14ac:dyDescent="0.35">
      <c r="A649" s="2"/>
      <c r="B649" s="2"/>
      <c r="C649" s="2"/>
      <c r="D649" s="47"/>
      <c r="E649" s="46"/>
      <c r="F649" s="46"/>
    </row>
    <row r="650" spans="1:6" x14ac:dyDescent="0.35">
      <c r="A650" s="2"/>
      <c r="B650" s="2"/>
      <c r="C650" s="2"/>
      <c r="D650" s="47"/>
      <c r="E650" s="46"/>
      <c r="F650" s="46"/>
    </row>
    <row r="651" spans="1:6" x14ac:dyDescent="0.35">
      <c r="A651" s="2"/>
      <c r="B651" s="2"/>
      <c r="C651" s="2"/>
      <c r="D651" s="47"/>
      <c r="E651" s="46"/>
      <c r="F651" s="46"/>
    </row>
    <row r="652" spans="1:6" x14ac:dyDescent="0.35">
      <c r="A652" s="2"/>
      <c r="B652" s="2"/>
      <c r="C652" s="2"/>
      <c r="D652" s="47"/>
      <c r="E652" s="46"/>
      <c r="F652" s="46"/>
    </row>
    <row r="653" spans="1:6" x14ac:dyDescent="0.35">
      <c r="A653" s="2"/>
      <c r="B653" s="2"/>
      <c r="C653" s="2"/>
      <c r="D653" s="47"/>
      <c r="E653" s="46"/>
      <c r="F653" s="46"/>
    </row>
    <row r="654" spans="1:6" x14ac:dyDescent="0.35">
      <c r="A654" s="2"/>
      <c r="B654" s="2"/>
      <c r="C654" s="2"/>
      <c r="D654" s="47"/>
      <c r="E654" s="46"/>
      <c r="F654" s="46"/>
    </row>
    <row r="655" spans="1:6" x14ac:dyDescent="0.35">
      <c r="A655" s="2"/>
      <c r="B655" s="2"/>
      <c r="C655" s="2"/>
      <c r="D655" s="47"/>
      <c r="E655" s="46"/>
      <c r="F655" s="46"/>
    </row>
    <row r="656" spans="1:6" x14ac:dyDescent="0.35">
      <c r="A656" s="2"/>
      <c r="B656" s="2"/>
      <c r="C656" s="2"/>
      <c r="D656" s="47"/>
      <c r="E656" s="46"/>
      <c r="F656" s="46"/>
    </row>
    <row r="657" spans="1:6" x14ac:dyDescent="0.35">
      <c r="A657" s="2"/>
      <c r="B657" s="2"/>
      <c r="C657" s="2"/>
      <c r="D657" s="47"/>
      <c r="E657" s="46"/>
      <c r="F657" s="46"/>
    </row>
    <row r="658" spans="1:6" x14ac:dyDescent="0.35">
      <c r="A658" s="2"/>
      <c r="B658" s="2"/>
      <c r="C658" s="2"/>
      <c r="D658" s="47"/>
      <c r="E658" s="46"/>
      <c r="F658" s="46"/>
    </row>
    <row r="659" spans="1:6" x14ac:dyDescent="0.35">
      <c r="A659" s="2"/>
      <c r="B659" s="2"/>
      <c r="C659" s="2"/>
      <c r="D659" s="47"/>
      <c r="E659" s="46"/>
      <c r="F659" s="46"/>
    </row>
    <row r="660" spans="1:6" x14ac:dyDescent="0.35">
      <c r="A660" s="2"/>
      <c r="B660" s="2"/>
      <c r="C660" s="2"/>
      <c r="D660" s="47"/>
      <c r="E660" s="46"/>
      <c r="F660" s="46"/>
    </row>
    <row r="661" spans="1:6" x14ac:dyDescent="0.35">
      <c r="A661" s="2"/>
      <c r="B661" s="2"/>
      <c r="C661" s="2"/>
      <c r="D661" s="47"/>
      <c r="E661" s="46"/>
      <c r="F661" s="46"/>
    </row>
    <row r="662" spans="1:6" x14ac:dyDescent="0.35">
      <c r="A662" s="2"/>
      <c r="B662" s="2"/>
      <c r="C662" s="2"/>
      <c r="D662" s="47"/>
      <c r="E662" s="46"/>
      <c r="F662" s="46"/>
    </row>
    <row r="663" spans="1:6" x14ac:dyDescent="0.35">
      <c r="A663" s="2"/>
      <c r="B663" s="2"/>
      <c r="C663" s="2"/>
      <c r="D663" s="47"/>
      <c r="E663" s="46"/>
      <c r="F663" s="46"/>
    </row>
    <row r="664" spans="1:6" x14ac:dyDescent="0.35">
      <c r="A664" s="2"/>
      <c r="B664" s="2"/>
      <c r="C664" s="2"/>
      <c r="D664" s="47"/>
      <c r="E664" s="46"/>
      <c r="F664" s="46"/>
    </row>
    <row r="665" spans="1:6" x14ac:dyDescent="0.35">
      <c r="A665" s="2"/>
      <c r="B665" s="2"/>
      <c r="C665" s="2"/>
      <c r="D665" s="47"/>
      <c r="E665" s="46"/>
      <c r="F665" s="46"/>
    </row>
    <row r="666" spans="1:6" x14ac:dyDescent="0.35">
      <c r="A666" s="2"/>
      <c r="B666" s="2"/>
      <c r="C666" s="2"/>
      <c r="D666" s="47"/>
      <c r="E666" s="46"/>
      <c r="F666" s="46"/>
    </row>
    <row r="667" spans="1:6" x14ac:dyDescent="0.35">
      <c r="A667" s="2"/>
      <c r="B667" s="2"/>
      <c r="C667" s="2"/>
      <c r="D667" s="47"/>
      <c r="E667" s="46"/>
      <c r="F667" s="46"/>
    </row>
    <row r="668" spans="1:6" x14ac:dyDescent="0.35">
      <c r="A668" s="2"/>
      <c r="B668" s="2"/>
      <c r="C668" s="2"/>
      <c r="D668" s="47"/>
      <c r="E668" s="46"/>
      <c r="F668" s="46"/>
    </row>
    <row r="669" spans="1:6" x14ac:dyDescent="0.35">
      <c r="A669" s="2"/>
      <c r="B669" s="2"/>
      <c r="C669" s="2"/>
      <c r="D669" s="47"/>
      <c r="E669" s="46"/>
      <c r="F669" s="46"/>
    </row>
    <row r="670" spans="1:6" x14ac:dyDescent="0.35">
      <c r="A670" s="2"/>
      <c r="B670" s="2"/>
      <c r="C670" s="2"/>
      <c r="D670" s="47"/>
      <c r="E670" s="46"/>
      <c r="F670" s="46"/>
    </row>
    <row r="671" spans="1:6" x14ac:dyDescent="0.35">
      <c r="A671" s="2"/>
      <c r="B671" s="2"/>
      <c r="C671" s="2"/>
      <c r="D671" s="47"/>
      <c r="E671" s="46"/>
      <c r="F671" s="46"/>
    </row>
    <row r="672" spans="1:6" x14ac:dyDescent="0.35">
      <c r="A672" s="2"/>
      <c r="B672" s="2"/>
      <c r="C672" s="2"/>
      <c r="D672" s="47"/>
      <c r="E672" s="46"/>
      <c r="F672" s="46"/>
    </row>
    <row r="673" spans="1:6" x14ac:dyDescent="0.35">
      <c r="A673" s="2"/>
      <c r="B673" s="2"/>
      <c r="C673" s="2"/>
      <c r="D673" s="47"/>
      <c r="E673" s="46"/>
      <c r="F673" s="46"/>
    </row>
    <row r="674" spans="1:6" x14ac:dyDescent="0.35">
      <c r="A674" s="2"/>
      <c r="B674" s="2"/>
      <c r="C674" s="2"/>
      <c r="D674" s="47"/>
      <c r="E674" s="46"/>
      <c r="F674" s="46"/>
    </row>
    <row r="675" spans="1:6" x14ac:dyDescent="0.35">
      <c r="A675" s="2"/>
      <c r="B675" s="2"/>
      <c r="C675" s="2"/>
      <c r="D675" s="47"/>
      <c r="E675" s="46"/>
      <c r="F675" s="46"/>
    </row>
    <row r="676" spans="1:6" x14ac:dyDescent="0.35">
      <c r="A676" s="2"/>
      <c r="B676" s="2"/>
      <c r="C676" s="2"/>
      <c r="D676" s="47"/>
      <c r="E676" s="46"/>
      <c r="F676" s="46"/>
    </row>
    <row r="677" spans="1:6" x14ac:dyDescent="0.35">
      <c r="A677" s="2"/>
      <c r="B677" s="2"/>
      <c r="C677" s="2"/>
      <c r="D677" s="47"/>
      <c r="E677" s="46"/>
      <c r="F677" s="46"/>
    </row>
    <row r="678" spans="1:6" x14ac:dyDescent="0.35">
      <c r="A678" s="2"/>
      <c r="B678" s="2"/>
      <c r="C678" s="2"/>
      <c r="D678" s="47"/>
      <c r="E678" s="46"/>
      <c r="F678" s="46"/>
    </row>
    <row r="679" spans="1:6" x14ac:dyDescent="0.35">
      <c r="A679" s="2"/>
      <c r="B679" s="2"/>
      <c r="C679" s="2"/>
      <c r="D679" s="47"/>
      <c r="E679" s="46"/>
      <c r="F679" s="46"/>
    </row>
    <row r="680" spans="1:6" x14ac:dyDescent="0.35">
      <c r="A680" s="2"/>
      <c r="B680" s="2"/>
      <c r="C680" s="2"/>
      <c r="D680" s="47"/>
      <c r="E680" s="46"/>
      <c r="F680" s="46"/>
    </row>
    <row r="681" spans="1:6" x14ac:dyDescent="0.35">
      <c r="A681" s="2"/>
      <c r="B681" s="2"/>
      <c r="C681" s="2"/>
      <c r="D681" s="47"/>
      <c r="E681" s="46"/>
      <c r="F681" s="46"/>
    </row>
    <row r="682" spans="1:6" x14ac:dyDescent="0.35">
      <c r="A682" s="2"/>
      <c r="B682" s="2"/>
      <c r="C682" s="2"/>
      <c r="D682" s="47"/>
      <c r="E682" s="46"/>
      <c r="F682" s="46"/>
    </row>
    <row r="683" spans="1:6" x14ac:dyDescent="0.35">
      <c r="A683" s="2"/>
      <c r="B683" s="2"/>
      <c r="C683" s="2"/>
      <c r="D683" s="47"/>
      <c r="E683" s="46"/>
      <c r="F683" s="46"/>
    </row>
    <row r="684" spans="1:6" x14ac:dyDescent="0.35">
      <c r="A684" s="2"/>
      <c r="B684" s="2"/>
      <c r="C684" s="2"/>
      <c r="D684" s="47"/>
      <c r="E684" s="46"/>
      <c r="F684" s="46"/>
    </row>
    <row r="685" spans="1:6" x14ac:dyDescent="0.35">
      <c r="A685" s="2"/>
      <c r="B685" s="2"/>
      <c r="C685" s="2"/>
      <c r="D685" s="47"/>
      <c r="E685" s="46"/>
      <c r="F685" s="46"/>
    </row>
    <row r="686" spans="1:6" x14ac:dyDescent="0.35">
      <c r="A686" s="2"/>
      <c r="B686" s="2"/>
      <c r="C686" s="2"/>
      <c r="D686" s="47"/>
      <c r="E686" s="46"/>
      <c r="F686" s="46"/>
    </row>
    <row r="687" spans="1:6" x14ac:dyDescent="0.35">
      <c r="A687" s="2"/>
      <c r="B687" s="2"/>
      <c r="C687" s="2"/>
      <c r="D687" s="47"/>
      <c r="E687" s="46"/>
      <c r="F687" s="46"/>
    </row>
    <row r="688" spans="1:6" x14ac:dyDescent="0.35">
      <c r="A688" s="2"/>
      <c r="B688" s="2"/>
      <c r="C688" s="2"/>
      <c r="D688" s="47"/>
      <c r="E688" s="46"/>
      <c r="F688" s="46"/>
    </row>
    <row r="689" spans="1:6" x14ac:dyDescent="0.35">
      <c r="A689" s="2"/>
      <c r="B689" s="2"/>
      <c r="C689" s="2"/>
      <c r="D689" s="47"/>
      <c r="E689" s="46"/>
      <c r="F689" s="46"/>
    </row>
    <row r="690" spans="1:6" x14ac:dyDescent="0.35">
      <c r="A690" s="2"/>
      <c r="B690" s="2"/>
      <c r="C690" s="2"/>
      <c r="D690" s="47"/>
      <c r="E690" s="46"/>
      <c r="F690" s="46"/>
    </row>
    <row r="691" spans="1:6" x14ac:dyDescent="0.35">
      <c r="A691" s="2"/>
      <c r="B691" s="2"/>
      <c r="C691" s="2"/>
      <c r="D691" s="47"/>
      <c r="E691" s="46"/>
      <c r="F691" s="46"/>
    </row>
    <row r="692" spans="1:6" x14ac:dyDescent="0.35">
      <c r="A692" s="2"/>
      <c r="B692" s="2"/>
      <c r="C692" s="2"/>
      <c r="D692" s="47"/>
      <c r="E692" s="46"/>
      <c r="F692" s="46"/>
    </row>
    <row r="693" spans="1:6" x14ac:dyDescent="0.35">
      <c r="A693" s="2"/>
      <c r="B693" s="2"/>
      <c r="C693" s="2"/>
      <c r="D693" s="47"/>
      <c r="E693" s="46"/>
      <c r="F693" s="46"/>
    </row>
    <row r="694" spans="1:6" x14ac:dyDescent="0.35">
      <c r="A694" s="2"/>
      <c r="B694" s="2"/>
      <c r="C694" s="2"/>
      <c r="D694" s="47"/>
      <c r="E694" s="46"/>
      <c r="F694" s="46"/>
    </row>
    <row r="695" spans="1:6" x14ac:dyDescent="0.35">
      <c r="A695" s="2"/>
      <c r="B695" s="2"/>
      <c r="C695" s="2"/>
      <c r="D695" s="47"/>
      <c r="E695" s="46"/>
      <c r="F695" s="46"/>
    </row>
    <row r="696" spans="1:6" x14ac:dyDescent="0.35">
      <c r="A696" s="2"/>
      <c r="B696" s="2"/>
      <c r="C696" s="2"/>
      <c r="D696" s="47"/>
      <c r="E696" s="46"/>
      <c r="F696" s="46"/>
    </row>
    <row r="697" spans="1:6" x14ac:dyDescent="0.35">
      <c r="A697" s="2"/>
      <c r="B697" s="2"/>
      <c r="C697" s="2"/>
      <c r="D697" s="47"/>
      <c r="E697" s="46"/>
      <c r="F697" s="46"/>
    </row>
    <row r="698" spans="1:6" x14ac:dyDescent="0.35">
      <c r="A698" s="2"/>
      <c r="B698" s="2"/>
      <c r="C698" s="2"/>
      <c r="D698" s="47"/>
      <c r="E698" s="46"/>
      <c r="F698" s="46"/>
    </row>
    <row r="699" spans="1:6" x14ac:dyDescent="0.35">
      <c r="A699" s="2"/>
      <c r="B699" s="2"/>
      <c r="C699" s="2"/>
      <c r="D699" s="47"/>
      <c r="E699" s="46"/>
      <c r="F699" s="46"/>
    </row>
    <row r="700" spans="1:6" x14ac:dyDescent="0.35">
      <c r="A700" s="2"/>
      <c r="B700" s="2"/>
      <c r="C700" s="2"/>
      <c r="D700" s="47"/>
      <c r="E700" s="46"/>
      <c r="F700" s="46"/>
    </row>
    <row r="701" spans="1:6" x14ac:dyDescent="0.35">
      <c r="A701" s="2"/>
      <c r="B701" s="2"/>
      <c r="C701" s="2"/>
      <c r="D701" s="47"/>
      <c r="E701" s="46"/>
      <c r="F701" s="46"/>
    </row>
    <row r="702" spans="1:6" x14ac:dyDescent="0.35">
      <c r="A702" s="2"/>
      <c r="B702" s="2"/>
      <c r="C702" s="2"/>
      <c r="D702" s="47"/>
      <c r="E702" s="46"/>
      <c r="F702" s="46"/>
    </row>
    <row r="703" spans="1:6" x14ac:dyDescent="0.35">
      <c r="A703" s="2"/>
      <c r="B703" s="2"/>
      <c r="C703" s="2"/>
      <c r="D703" s="47"/>
      <c r="E703" s="46"/>
      <c r="F703" s="46"/>
    </row>
    <row r="704" spans="1:6" x14ac:dyDescent="0.35">
      <c r="A704" s="2"/>
      <c r="B704" s="2"/>
      <c r="C704" s="2"/>
      <c r="D704" s="47"/>
      <c r="E704" s="46"/>
      <c r="F704" s="46"/>
    </row>
    <row r="705" spans="1:6" x14ac:dyDescent="0.35">
      <c r="A705" s="2"/>
      <c r="B705" s="2"/>
      <c r="C705" s="2"/>
      <c r="D705" s="47"/>
      <c r="E705" s="46"/>
      <c r="F705" s="46"/>
    </row>
    <row r="706" spans="1:6" x14ac:dyDescent="0.35">
      <c r="A706" s="2"/>
      <c r="B706" s="2"/>
      <c r="C706" s="2"/>
      <c r="D706" s="47"/>
      <c r="E706" s="46"/>
      <c r="F706" s="46"/>
    </row>
    <row r="707" spans="1:6" x14ac:dyDescent="0.35">
      <c r="A707" s="2"/>
      <c r="B707" s="2"/>
      <c r="C707" s="2"/>
      <c r="D707" s="47"/>
      <c r="E707" s="46"/>
      <c r="F707" s="46"/>
    </row>
    <row r="708" spans="1:6" x14ac:dyDescent="0.35">
      <c r="A708" s="2"/>
      <c r="B708" s="2"/>
      <c r="C708" s="2"/>
      <c r="D708" s="47"/>
      <c r="E708" s="46"/>
      <c r="F708" s="46"/>
    </row>
    <row r="709" spans="1:6" x14ac:dyDescent="0.35">
      <c r="A709" s="2"/>
      <c r="B709" s="2"/>
      <c r="C709" s="2"/>
      <c r="D709" s="47"/>
      <c r="E709" s="46"/>
      <c r="F709" s="46"/>
    </row>
    <row r="710" spans="1:6" x14ac:dyDescent="0.35">
      <c r="A710" s="2"/>
      <c r="B710" s="2"/>
      <c r="C710" s="2"/>
      <c r="D710" s="47"/>
      <c r="E710" s="46"/>
      <c r="F710" s="46"/>
    </row>
    <row r="711" spans="1:6" x14ac:dyDescent="0.35">
      <c r="A711" s="2"/>
      <c r="B711" s="2"/>
      <c r="C711" s="2"/>
      <c r="D711" s="47"/>
      <c r="E711" s="46"/>
      <c r="F711" s="46"/>
    </row>
    <row r="712" spans="1:6" x14ac:dyDescent="0.35">
      <c r="A712" s="2"/>
      <c r="B712" s="2"/>
      <c r="C712" s="2"/>
      <c r="D712" s="47"/>
      <c r="E712" s="46"/>
      <c r="F712" s="46"/>
    </row>
    <row r="713" spans="1:6" x14ac:dyDescent="0.35">
      <c r="A713" s="2"/>
      <c r="B713" s="2"/>
      <c r="C713" s="2"/>
      <c r="D713" s="47"/>
      <c r="E713" s="46"/>
      <c r="F713" s="46"/>
    </row>
    <row r="714" spans="1:6" x14ac:dyDescent="0.35">
      <c r="A714" s="2"/>
      <c r="B714" s="2"/>
      <c r="C714" s="2"/>
      <c r="D714" s="47"/>
      <c r="E714" s="46"/>
      <c r="F714" s="46"/>
    </row>
    <row r="715" spans="1:6" x14ac:dyDescent="0.35">
      <c r="A715" s="2"/>
      <c r="B715" s="2"/>
      <c r="C715" s="2"/>
      <c r="D715" s="47"/>
      <c r="E715" s="46"/>
      <c r="F715" s="46"/>
    </row>
    <row r="716" spans="1:6" x14ac:dyDescent="0.35">
      <c r="A716" s="2"/>
      <c r="B716" s="2"/>
      <c r="C716" s="2"/>
      <c r="D716" s="47"/>
      <c r="E716" s="46"/>
      <c r="F716" s="46"/>
    </row>
    <row r="717" spans="1:6" x14ac:dyDescent="0.35">
      <c r="A717" s="2"/>
      <c r="B717" s="2"/>
      <c r="C717" s="2"/>
      <c r="D717" s="47"/>
      <c r="E717" s="46"/>
      <c r="F717" s="46"/>
    </row>
    <row r="718" spans="1:6" x14ac:dyDescent="0.35">
      <c r="A718" s="2"/>
      <c r="B718" s="2"/>
      <c r="C718" s="2"/>
      <c r="D718" s="47"/>
      <c r="E718" s="46"/>
      <c r="F718" s="46"/>
    </row>
    <row r="719" spans="1:6" x14ac:dyDescent="0.35">
      <c r="A719" s="2"/>
      <c r="B719" s="2"/>
      <c r="C719" s="2"/>
      <c r="D719" s="47"/>
      <c r="E719" s="46"/>
      <c r="F719" s="46"/>
    </row>
    <row r="720" spans="1:6" x14ac:dyDescent="0.35">
      <c r="A720" s="2"/>
      <c r="B720" s="2"/>
      <c r="C720" s="2"/>
      <c r="D720" s="47"/>
      <c r="E720" s="46"/>
      <c r="F720" s="46"/>
    </row>
    <row r="721" spans="1:6" x14ac:dyDescent="0.35">
      <c r="A721" s="2"/>
      <c r="B721" s="2"/>
      <c r="C721" s="2"/>
      <c r="D721" s="47"/>
      <c r="E721" s="46"/>
      <c r="F721" s="46"/>
    </row>
    <row r="722" spans="1:6" x14ac:dyDescent="0.35">
      <c r="A722" s="2"/>
      <c r="B722" s="2"/>
      <c r="C722" s="2"/>
      <c r="D722" s="47"/>
      <c r="E722" s="46"/>
      <c r="F722" s="46"/>
    </row>
    <row r="723" spans="1:6" x14ac:dyDescent="0.35">
      <c r="A723" s="2"/>
      <c r="B723" s="2"/>
      <c r="C723" s="2"/>
      <c r="D723" s="47"/>
      <c r="E723" s="46"/>
      <c r="F723" s="46"/>
    </row>
    <row r="724" spans="1:6" x14ac:dyDescent="0.35">
      <c r="A724" s="2"/>
      <c r="B724" s="2"/>
      <c r="C724" s="2"/>
      <c r="D724" s="47"/>
      <c r="E724" s="46"/>
      <c r="F724" s="46"/>
    </row>
    <row r="725" spans="1:6" x14ac:dyDescent="0.35">
      <c r="A725" s="2"/>
      <c r="B725" s="2"/>
      <c r="C725" s="2"/>
      <c r="D725" s="47"/>
      <c r="E725" s="46"/>
      <c r="F725" s="46"/>
    </row>
    <row r="726" spans="1:6" x14ac:dyDescent="0.35">
      <c r="A726" s="2"/>
      <c r="B726" s="2"/>
      <c r="C726" s="2"/>
      <c r="D726" s="47"/>
      <c r="E726" s="46"/>
      <c r="F726" s="46"/>
    </row>
    <row r="727" spans="1:6" x14ac:dyDescent="0.35">
      <c r="A727" s="2"/>
      <c r="B727" s="2"/>
      <c r="C727" s="2"/>
      <c r="D727" s="47"/>
      <c r="E727" s="46"/>
      <c r="F727" s="46"/>
    </row>
    <row r="728" spans="1:6" x14ac:dyDescent="0.35">
      <c r="A728" s="2"/>
      <c r="B728" s="2"/>
      <c r="C728" s="2"/>
      <c r="D728" s="47"/>
      <c r="E728" s="46"/>
      <c r="F728" s="46"/>
    </row>
    <row r="729" spans="1:6" x14ac:dyDescent="0.35">
      <c r="A729" s="2"/>
      <c r="B729" s="2"/>
      <c r="C729" s="2"/>
      <c r="D729" s="47"/>
      <c r="E729" s="46"/>
      <c r="F729" s="46"/>
    </row>
    <row r="730" spans="1:6" x14ac:dyDescent="0.35">
      <c r="A730" s="2"/>
      <c r="B730" s="2"/>
      <c r="C730" s="2"/>
      <c r="D730" s="47"/>
      <c r="E730" s="46"/>
      <c r="F730" s="46"/>
    </row>
    <row r="731" spans="1:6" x14ac:dyDescent="0.35">
      <c r="A731" s="2"/>
      <c r="B731" s="2"/>
      <c r="C731" s="2"/>
      <c r="D731" s="47"/>
      <c r="E731" s="46"/>
      <c r="F731" s="46"/>
    </row>
    <row r="732" spans="1:6" x14ac:dyDescent="0.35">
      <c r="A732" s="2"/>
      <c r="B732" s="2"/>
      <c r="C732" s="2"/>
      <c r="D732" s="47"/>
      <c r="E732" s="46"/>
      <c r="F732" s="46"/>
    </row>
    <row r="733" spans="1:6" x14ac:dyDescent="0.35">
      <c r="A733" s="2"/>
      <c r="B733" s="2"/>
      <c r="C733" s="2"/>
      <c r="D733" s="47"/>
      <c r="E733" s="46"/>
      <c r="F733" s="46"/>
    </row>
    <row r="734" spans="1:6" x14ac:dyDescent="0.35">
      <c r="A734" s="2"/>
      <c r="B734" s="2"/>
      <c r="C734" s="2"/>
      <c r="D734" s="47"/>
      <c r="E734" s="46"/>
      <c r="F734" s="46"/>
    </row>
    <row r="735" spans="1:6" x14ac:dyDescent="0.35">
      <c r="A735" s="2"/>
      <c r="B735" s="2"/>
      <c r="C735" s="2"/>
      <c r="D735" s="47"/>
      <c r="E735" s="46"/>
      <c r="F735" s="46"/>
    </row>
    <row r="736" spans="1:6" x14ac:dyDescent="0.35">
      <c r="A736" s="2"/>
      <c r="B736" s="2"/>
      <c r="C736" s="2"/>
      <c r="D736" s="47"/>
      <c r="E736" s="46"/>
      <c r="F736" s="46"/>
    </row>
    <row r="737" spans="1:6" x14ac:dyDescent="0.35">
      <c r="A737" s="2"/>
      <c r="B737" s="2"/>
      <c r="C737" s="2"/>
      <c r="D737" s="47"/>
      <c r="E737" s="46"/>
      <c r="F737" s="46"/>
    </row>
    <row r="738" spans="1:6" x14ac:dyDescent="0.35">
      <c r="A738" s="2"/>
      <c r="B738" s="2"/>
      <c r="C738" s="2"/>
      <c r="D738" s="47"/>
      <c r="E738" s="46"/>
      <c r="F738" s="46"/>
    </row>
    <row r="739" spans="1:6" x14ac:dyDescent="0.35">
      <c r="A739" s="2"/>
      <c r="B739" s="2"/>
      <c r="C739" s="2"/>
      <c r="D739" s="47"/>
      <c r="E739" s="46"/>
      <c r="F739" s="46"/>
    </row>
    <row r="740" spans="1:6" x14ac:dyDescent="0.35">
      <c r="A740" s="2"/>
      <c r="B740" s="2"/>
      <c r="C740" s="2"/>
      <c r="D740" s="47"/>
      <c r="E740" s="46"/>
      <c r="F740" s="46"/>
    </row>
    <row r="741" spans="1:6" x14ac:dyDescent="0.35">
      <c r="A741" s="2"/>
      <c r="B741" s="2"/>
      <c r="C741" s="2"/>
      <c r="D741" s="47"/>
      <c r="E741" s="46"/>
      <c r="F741" s="46"/>
    </row>
    <row r="742" spans="1:6" x14ac:dyDescent="0.35">
      <c r="A742" s="2"/>
      <c r="B742" s="2"/>
      <c r="C742" s="2"/>
      <c r="D742" s="47"/>
      <c r="E742" s="46"/>
      <c r="F742" s="46"/>
    </row>
    <row r="743" spans="1:6" x14ac:dyDescent="0.35">
      <c r="A743" s="2"/>
      <c r="B743" s="2"/>
      <c r="C743" s="2"/>
      <c r="D743" s="47"/>
      <c r="E743" s="46"/>
      <c r="F743" s="46"/>
    </row>
    <row r="744" spans="1:6" x14ac:dyDescent="0.35">
      <c r="A744" s="2"/>
      <c r="B744" s="2"/>
      <c r="C744" s="2"/>
      <c r="D744" s="47"/>
      <c r="E744" s="46"/>
      <c r="F744" s="46"/>
    </row>
    <row r="745" spans="1:6" x14ac:dyDescent="0.35">
      <c r="A745" s="2"/>
      <c r="B745" s="2"/>
      <c r="C745" s="2"/>
      <c r="D745" s="47"/>
      <c r="E745" s="46"/>
      <c r="F745" s="46"/>
    </row>
    <row r="746" spans="1:6" x14ac:dyDescent="0.35">
      <c r="A746" s="2"/>
      <c r="B746" s="2"/>
      <c r="C746" s="2"/>
      <c r="D746" s="47"/>
      <c r="E746" s="46"/>
      <c r="F746" s="46"/>
    </row>
    <row r="747" spans="1:6" x14ac:dyDescent="0.35">
      <c r="A747" s="2"/>
      <c r="B747" s="2"/>
      <c r="C747" s="2"/>
      <c r="D747" s="47"/>
      <c r="E747" s="46"/>
      <c r="F747" s="46"/>
    </row>
    <row r="748" spans="1:6" x14ac:dyDescent="0.35">
      <c r="A748" s="2"/>
      <c r="B748" s="2"/>
      <c r="C748" s="2"/>
      <c r="D748" s="47"/>
      <c r="E748" s="46"/>
      <c r="F748" s="46"/>
    </row>
    <row r="749" spans="1:6" x14ac:dyDescent="0.35">
      <c r="A749" s="2"/>
      <c r="B749" s="2"/>
      <c r="C749" s="2"/>
      <c r="D749" s="47"/>
      <c r="E749" s="46"/>
      <c r="F749" s="46"/>
    </row>
    <row r="750" spans="1:6" x14ac:dyDescent="0.35">
      <c r="A750" s="2"/>
      <c r="B750" s="2"/>
      <c r="C750" s="2"/>
      <c r="D750" s="47"/>
      <c r="E750" s="46"/>
      <c r="F750" s="46"/>
    </row>
    <row r="751" spans="1:6" x14ac:dyDescent="0.35">
      <c r="A751" s="2"/>
      <c r="B751" s="2"/>
      <c r="C751" s="2"/>
      <c r="D751" s="47"/>
      <c r="E751" s="46"/>
      <c r="F751" s="46"/>
    </row>
    <row r="752" spans="1:6" x14ac:dyDescent="0.35">
      <c r="A752" s="2"/>
      <c r="B752" s="2"/>
      <c r="C752" s="2"/>
      <c r="D752" s="47"/>
      <c r="E752" s="46"/>
      <c r="F752" s="46"/>
    </row>
    <row r="753" spans="1:6" x14ac:dyDescent="0.35">
      <c r="A753" s="2"/>
      <c r="B753" s="2"/>
      <c r="C753" s="2"/>
      <c r="D753" s="47"/>
      <c r="E753" s="46"/>
      <c r="F753" s="46"/>
    </row>
    <row r="754" spans="1:6" x14ac:dyDescent="0.35">
      <c r="A754" s="2"/>
      <c r="B754" s="2"/>
      <c r="C754" s="2"/>
      <c r="D754" s="47"/>
      <c r="E754" s="46"/>
      <c r="F754" s="46"/>
    </row>
    <row r="755" spans="1:6" x14ac:dyDescent="0.35">
      <c r="A755" s="2"/>
      <c r="B755" s="2"/>
      <c r="C755" s="2"/>
      <c r="D755" s="47"/>
      <c r="E755" s="46"/>
      <c r="F755" s="46"/>
    </row>
    <row r="756" spans="1:6" x14ac:dyDescent="0.35">
      <c r="A756" s="2"/>
      <c r="B756" s="2"/>
      <c r="C756" s="2"/>
      <c r="D756" s="47"/>
      <c r="E756" s="46"/>
      <c r="F756" s="46"/>
    </row>
    <row r="757" spans="1:6" x14ac:dyDescent="0.35">
      <c r="A757" s="2"/>
      <c r="B757" s="2"/>
      <c r="C757" s="2"/>
      <c r="D757" s="47"/>
      <c r="E757" s="46"/>
      <c r="F757" s="46"/>
    </row>
    <row r="758" spans="1:6" x14ac:dyDescent="0.35">
      <c r="A758" s="2"/>
      <c r="B758" s="2"/>
      <c r="C758" s="2"/>
      <c r="D758" s="47"/>
      <c r="E758" s="46"/>
      <c r="F758" s="46"/>
    </row>
    <row r="759" spans="1:6" x14ac:dyDescent="0.35">
      <c r="A759" s="2"/>
      <c r="B759" s="2"/>
      <c r="C759" s="2"/>
      <c r="D759" s="47"/>
      <c r="E759" s="46"/>
      <c r="F759" s="46"/>
    </row>
    <row r="760" spans="1:6" x14ac:dyDescent="0.35">
      <c r="A760" s="2"/>
      <c r="B760" s="2"/>
      <c r="C760" s="2"/>
      <c r="D760" s="47"/>
      <c r="E760" s="46"/>
      <c r="F760" s="46"/>
    </row>
    <row r="761" spans="1:6" x14ac:dyDescent="0.35">
      <c r="A761" s="2"/>
      <c r="B761" s="2"/>
      <c r="C761" s="2"/>
      <c r="D761" s="47"/>
      <c r="E761" s="46"/>
      <c r="F761" s="46"/>
    </row>
    <row r="762" spans="1:6" x14ac:dyDescent="0.35">
      <c r="A762" s="2"/>
      <c r="B762" s="2"/>
      <c r="C762" s="2"/>
      <c r="D762" s="47"/>
      <c r="E762" s="46"/>
      <c r="F762" s="46"/>
    </row>
    <row r="763" spans="1:6" x14ac:dyDescent="0.35">
      <c r="A763" s="2"/>
      <c r="B763" s="2"/>
      <c r="C763" s="2"/>
      <c r="D763" s="47"/>
      <c r="E763" s="46"/>
      <c r="F763" s="46"/>
    </row>
    <row r="764" spans="1:6" x14ac:dyDescent="0.35">
      <c r="A764" s="2"/>
      <c r="B764" s="2"/>
      <c r="C764" s="2"/>
      <c r="D764" s="47"/>
      <c r="E764" s="46"/>
      <c r="F764" s="46"/>
    </row>
    <row r="765" spans="1:6" x14ac:dyDescent="0.35">
      <c r="A765" s="2"/>
      <c r="B765" s="2"/>
      <c r="C765" s="2"/>
      <c r="D765" s="47"/>
      <c r="E765" s="46"/>
      <c r="F765" s="46"/>
    </row>
    <row r="766" spans="1:6" x14ac:dyDescent="0.35">
      <c r="A766" s="2"/>
      <c r="B766" s="2"/>
      <c r="C766" s="2"/>
      <c r="D766" s="47"/>
      <c r="E766" s="46"/>
      <c r="F766" s="46"/>
    </row>
    <row r="767" spans="1:6" x14ac:dyDescent="0.35">
      <c r="A767" s="2"/>
      <c r="B767" s="2"/>
      <c r="C767" s="2"/>
      <c r="D767" s="47"/>
      <c r="E767" s="46"/>
      <c r="F767" s="46"/>
    </row>
    <row r="768" spans="1:6" x14ac:dyDescent="0.35">
      <c r="A768" s="2"/>
      <c r="B768" s="2"/>
      <c r="C768" s="2"/>
      <c r="D768" s="47"/>
      <c r="E768" s="46"/>
      <c r="F768" s="46"/>
    </row>
    <row r="769" spans="1:6" x14ac:dyDescent="0.35">
      <c r="A769" s="2"/>
      <c r="B769" s="2"/>
      <c r="C769" s="2"/>
      <c r="D769" s="47"/>
      <c r="E769" s="46"/>
      <c r="F769" s="46"/>
    </row>
    <row r="770" spans="1:6" x14ac:dyDescent="0.35">
      <c r="A770" s="2"/>
      <c r="B770" s="2"/>
      <c r="C770" s="2"/>
      <c r="D770" s="47"/>
      <c r="E770" s="46"/>
      <c r="F770" s="46"/>
    </row>
    <row r="771" spans="1:6" x14ac:dyDescent="0.35">
      <c r="A771" s="2"/>
      <c r="B771" s="2"/>
      <c r="C771" s="2"/>
      <c r="D771" s="47"/>
      <c r="E771" s="46"/>
      <c r="F771" s="46"/>
    </row>
    <row r="772" spans="1:6" x14ac:dyDescent="0.35">
      <c r="A772" s="2"/>
      <c r="B772" s="2"/>
      <c r="C772" s="2"/>
      <c r="D772" s="47"/>
      <c r="E772" s="46"/>
      <c r="F772" s="46"/>
    </row>
    <row r="773" spans="1:6" x14ac:dyDescent="0.35">
      <c r="A773" s="2"/>
      <c r="B773" s="2"/>
      <c r="C773" s="2"/>
      <c r="D773" s="47"/>
      <c r="E773" s="46"/>
      <c r="F773" s="46"/>
    </row>
    <row r="774" spans="1:6" x14ac:dyDescent="0.35">
      <c r="A774" s="2"/>
      <c r="B774" s="2"/>
      <c r="C774" s="2"/>
      <c r="D774" s="47"/>
      <c r="E774" s="46"/>
      <c r="F774" s="46"/>
    </row>
    <row r="775" spans="1:6" x14ac:dyDescent="0.35">
      <c r="A775" s="2"/>
      <c r="B775" s="2"/>
      <c r="C775" s="2"/>
      <c r="D775" s="47"/>
      <c r="E775" s="46"/>
      <c r="F775" s="46"/>
    </row>
    <row r="776" spans="1:6" x14ac:dyDescent="0.35">
      <c r="A776" s="2"/>
      <c r="B776" s="2"/>
      <c r="C776" s="2"/>
      <c r="D776" s="47"/>
      <c r="E776" s="46"/>
      <c r="F776" s="46"/>
    </row>
    <row r="777" spans="1:6" x14ac:dyDescent="0.35">
      <c r="A777" s="2"/>
      <c r="B777" s="2"/>
      <c r="C777" s="2"/>
      <c r="D777" s="47"/>
      <c r="E777" s="46"/>
      <c r="F777" s="46"/>
    </row>
    <row r="778" spans="1:6" x14ac:dyDescent="0.35">
      <c r="A778" s="2"/>
      <c r="B778" s="2"/>
      <c r="C778" s="2"/>
      <c r="D778" s="47"/>
      <c r="E778" s="46"/>
      <c r="F778" s="46"/>
    </row>
    <row r="779" spans="1:6" x14ac:dyDescent="0.35">
      <c r="A779" s="2"/>
      <c r="B779" s="2"/>
      <c r="C779" s="2"/>
      <c r="D779" s="47"/>
      <c r="E779" s="46"/>
      <c r="F779" s="46"/>
    </row>
    <row r="780" spans="1:6" x14ac:dyDescent="0.35">
      <c r="A780" s="2"/>
      <c r="B780" s="2"/>
      <c r="C780" s="2"/>
      <c r="D780" s="47"/>
      <c r="E780" s="46"/>
      <c r="F780" s="46"/>
    </row>
    <row r="781" spans="1:6" x14ac:dyDescent="0.35">
      <c r="A781" s="2"/>
      <c r="B781" s="2"/>
      <c r="C781" s="2"/>
      <c r="D781" s="47"/>
      <c r="E781" s="46"/>
      <c r="F781" s="46"/>
    </row>
    <row r="782" spans="1:6" x14ac:dyDescent="0.35">
      <c r="A782" s="2"/>
      <c r="B782" s="2"/>
      <c r="C782" s="2"/>
      <c r="D782" s="47"/>
      <c r="E782" s="46"/>
      <c r="F782" s="46"/>
    </row>
    <row r="783" spans="1:6" x14ac:dyDescent="0.35">
      <c r="A783" s="2"/>
      <c r="B783" s="2"/>
      <c r="C783" s="2"/>
      <c r="D783" s="47"/>
      <c r="E783" s="46"/>
      <c r="F783" s="46"/>
    </row>
    <row r="784" spans="1:6" x14ac:dyDescent="0.35">
      <c r="A784" s="2"/>
      <c r="B784" s="2"/>
      <c r="C784" s="2"/>
      <c r="D784" s="47"/>
      <c r="E784" s="46"/>
      <c r="F784" s="46"/>
    </row>
    <row r="785" spans="1:6" x14ac:dyDescent="0.35">
      <c r="A785" s="2"/>
      <c r="B785" s="2"/>
      <c r="C785" s="2"/>
      <c r="D785" s="47"/>
      <c r="E785" s="46"/>
      <c r="F785" s="46"/>
    </row>
    <row r="786" spans="1:6" x14ac:dyDescent="0.35">
      <c r="A786" s="2"/>
      <c r="B786" s="2"/>
      <c r="C786" s="2"/>
      <c r="D786" s="47"/>
      <c r="E786" s="46"/>
      <c r="F786" s="46"/>
    </row>
    <row r="787" spans="1:6" x14ac:dyDescent="0.35">
      <c r="A787" s="2"/>
      <c r="B787" s="2"/>
      <c r="C787" s="2"/>
      <c r="D787" s="47"/>
      <c r="E787" s="46"/>
      <c r="F787" s="46"/>
    </row>
    <row r="788" spans="1:6" x14ac:dyDescent="0.35">
      <c r="A788" s="2"/>
      <c r="B788" s="2"/>
      <c r="C788" s="2"/>
      <c r="D788" s="47"/>
      <c r="E788" s="46"/>
      <c r="F788" s="46"/>
    </row>
    <row r="789" spans="1:6" x14ac:dyDescent="0.35">
      <c r="A789" s="2"/>
      <c r="B789" s="2"/>
      <c r="C789" s="2"/>
      <c r="D789" s="47"/>
      <c r="E789" s="46"/>
      <c r="F789" s="46"/>
    </row>
    <row r="790" spans="1:6" x14ac:dyDescent="0.35">
      <c r="A790" s="2"/>
      <c r="B790" s="2"/>
      <c r="C790" s="2"/>
      <c r="D790" s="47"/>
      <c r="E790" s="46"/>
      <c r="F790" s="46"/>
    </row>
    <row r="791" spans="1:6" x14ac:dyDescent="0.35">
      <c r="A791" s="2"/>
      <c r="B791" s="2"/>
      <c r="C791" s="2"/>
      <c r="D791" s="47"/>
      <c r="E791" s="46"/>
      <c r="F791" s="46"/>
    </row>
    <row r="792" spans="1:6" x14ac:dyDescent="0.35">
      <c r="A792" s="2"/>
      <c r="B792" s="2"/>
      <c r="C792" s="2"/>
      <c r="D792" s="47"/>
      <c r="E792" s="46"/>
      <c r="F792" s="46"/>
    </row>
    <row r="793" spans="1:6" x14ac:dyDescent="0.35">
      <c r="A793" s="2"/>
      <c r="B793" s="2"/>
      <c r="C793" s="2"/>
      <c r="D793" s="47"/>
      <c r="E793" s="46"/>
      <c r="F793" s="46"/>
    </row>
    <row r="794" spans="1:6" x14ac:dyDescent="0.35">
      <c r="A794" s="2"/>
      <c r="B794" s="2"/>
      <c r="C794" s="2"/>
      <c r="D794" s="47"/>
      <c r="E794" s="46"/>
      <c r="F794" s="46"/>
    </row>
    <row r="795" spans="1:6" x14ac:dyDescent="0.35">
      <c r="A795" s="2"/>
      <c r="B795" s="2"/>
      <c r="C795" s="2"/>
      <c r="D795" s="47"/>
      <c r="E795" s="46"/>
      <c r="F795" s="46"/>
    </row>
    <row r="796" spans="1:6" x14ac:dyDescent="0.35">
      <c r="A796" s="2"/>
      <c r="B796" s="2"/>
      <c r="C796" s="2"/>
      <c r="D796" s="47"/>
      <c r="E796" s="46"/>
      <c r="F796" s="46"/>
    </row>
    <row r="797" spans="1:6" x14ac:dyDescent="0.35">
      <c r="A797" s="2"/>
      <c r="B797" s="2"/>
      <c r="C797" s="2"/>
      <c r="D797" s="47"/>
      <c r="E797" s="46"/>
      <c r="F797" s="46"/>
    </row>
    <row r="798" spans="1:6" x14ac:dyDescent="0.35">
      <c r="A798" s="2"/>
      <c r="B798" s="2"/>
      <c r="C798" s="2"/>
      <c r="D798" s="47"/>
      <c r="E798" s="46"/>
      <c r="F798" s="46"/>
    </row>
    <row r="799" spans="1:6" x14ac:dyDescent="0.35">
      <c r="A799" s="2"/>
      <c r="B799" s="2"/>
      <c r="C799" s="2"/>
      <c r="D799" s="47"/>
      <c r="E799" s="46"/>
      <c r="F799" s="46"/>
    </row>
    <row r="800" spans="1:6" x14ac:dyDescent="0.35">
      <c r="A800" s="2"/>
      <c r="B800" s="2"/>
      <c r="C800" s="2"/>
      <c r="D800" s="47"/>
      <c r="E800" s="46"/>
      <c r="F800" s="46"/>
    </row>
    <row r="801" spans="1:6" x14ac:dyDescent="0.35">
      <c r="A801" s="2"/>
      <c r="B801" s="2"/>
      <c r="C801" s="2"/>
      <c r="D801" s="47"/>
      <c r="E801" s="46"/>
      <c r="F801" s="46"/>
    </row>
    <row r="802" spans="1:6" x14ac:dyDescent="0.35">
      <c r="A802" s="2"/>
      <c r="B802" s="2"/>
      <c r="C802" s="2"/>
      <c r="D802" s="47"/>
      <c r="E802" s="46"/>
      <c r="F802" s="46"/>
    </row>
    <row r="803" spans="1:6" x14ac:dyDescent="0.35">
      <c r="A803" s="2"/>
      <c r="B803" s="2"/>
      <c r="C803" s="2"/>
      <c r="D803" s="47"/>
      <c r="E803" s="46"/>
      <c r="F803" s="46"/>
    </row>
    <row r="804" spans="1:6" x14ac:dyDescent="0.35">
      <c r="A804" s="2"/>
      <c r="B804" s="2"/>
      <c r="C804" s="2"/>
      <c r="D804" s="47"/>
      <c r="E804" s="46"/>
      <c r="F804" s="46"/>
    </row>
    <row r="805" spans="1:6" x14ac:dyDescent="0.35">
      <c r="A805" s="2"/>
      <c r="B805" s="2"/>
      <c r="C805" s="2"/>
      <c r="D805" s="47"/>
      <c r="E805" s="46"/>
      <c r="F805" s="46"/>
    </row>
    <row r="806" spans="1:6" x14ac:dyDescent="0.35">
      <c r="A806" s="2"/>
      <c r="B806" s="2"/>
      <c r="C806" s="2"/>
      <c r="D806" s="47"/>
      <c r="E806" s="46"/>
      <c r="F806" s="46"/>
    </row>
    <row r="807" spans="1:6" x14ac:dyDescent="0.35">
      <c r="A807" s="2"/>
      <c r="B807" s="2"/>
      <c r="C807" s="2"/>
      <c r="D807" s="47"/>
      <c r="E807" s="46"/>
      <c r="F807" s="46"/>
    </row>
    <row r="808" spans="1:6" x14ac:dyDescent="0.35">
      <c r="A808" s="2"/>
      <c r="B808" s="2"/>
      <c r="C808" s="2"/>
      <c r="D808" s="47"/>
      <c r="E808" s="46"/>
      <c r="F808" s="46"/>
    </row>
    <row r="809" spans="1:6" x14ac:dyDescent="0.35">
      <c r="A809" s="2"/>
      <c r="B809" s="2"/>
      <c r="C809" s="2"/>
      <c r="D809" s="47"/>
      <c r="E809" s="46"/>
      <c r="F809" s="46"/>
    </row>
    <row r="810" spans="1:6" x14ac:dyDescent="0.35">
      <c r="A810" s="2"/>
      <c r="B810" s="2"/>
      <c r="C810" s="2"/>
      <c r="D810" s="47"/>
      <c r="E810" s="46"/>
      <c r="F810" s="46"/>
    </row>
    <row r="811" spans="1:6" x14ac:dyDescent="0.35">
      <c r="A811" s="2"/>
      <c r="B811" s="2"/>
      <c r="C811" s="2"/>
      <c r="D811" s="47"/>
      <c r="E811" s="46"/>
      <c r="F811" s="46"/>
    </row>
    <row r="812" spans="1:6" x14ac:dyDescent="0.35">
      <c r="A812" s="2"/>
      <c r="B812" s="2"/>
      <c r="C812" s="2"/>
      <c r="D812" s="47"/>
      <c r="E812" s="46"/>
      <c r="F812" s="46"/>
    </row>
    <row r="813" spans="1:6" x14ac:dyDescent="0.35">
      <c r="A813" s="2"/>
      <c r="B813" s="2"/>
      <c r="C813" s="2"/>
      <c r="D813" s="47"/>
      <c r="E813" s="46"/>
      <c r="F813" s="46"/>
    </row>
    <row r="814" spans="1:6" x14ac:dyDescent="0.35">
      <c r="A814" s="2"/>
      <c r="B814" s="2"/>
      <c r="C814" s="2"/>
      <c r="D814" s="47"/>
      <c r="E814" s="46"/>
      <c r="F814" s="46"/>
    </row>
    <row r="815" spans="1:6" x14ac:dyDescent="0.35">
      <c r="A815" s="2"/>
      <c r="B815" s="2"/>
      <c r="C815" s="2"/>
      <c r="D815" s="47"/>
      <c r="E815" s="46"/>
      <c r="F815" s="46"/>
    </row>
    <row r="816" spans="1:6" x14ac:dyDescent="0.35">
      <c r="A816" s="2"/>
      <c r="B816" s="2"/>
      <c r="C816" s="2"/>
      <c r="D816" s="47"/>
      <c r="E816" s="46"/>
      <c r="F816" s="46"/>
    </row>
    <row r="817" spans="1:6" x14ac:dyDescent="0.35">
      <c r="A817" s="2"/>
      <c r="B817" s="2"/>
      <c r="C817" s="2"/>
      <c r="D817" s="47"/>
      <c r="E817" s="46"/>
      <c r="F817" s="46"/>
    </row>
    <row r="818" spans="1:6" x14ac:dyDescent="0.35">
      <c r="A818" s="2"/>
      <c r="B818" s="2"/>
      <c r="C818" s="2"/>
      <c r="D818" s="47"/>
      <c r="E818" s="46"/>
      <c r="F818" s="46"/>
    </row>
    <row r="819" spans="1:6" x14ac:dyDescent="0.35">
      <c r="A819" s="2"/>
      <c r="B819" s="2"/>
      <c r="C819" s="2"/>
      <c r="D819" s="47"/>
      <c r="E819" s="46"/>
      <c r="F819" s="46"/>
    </row>
    <row r="820" spans="1:6" x14ac:dyDescent="0.35">
      <c r="A820" s="2"/>
      <c r="B820" s="2"/>
      <c r="C820" s="2"/>
      <c r="D820" s="47"/>
      <c r="E820" s="46"/>
      <c r="F820" s="46"/>
    </row>
    <row r="821" spans="1:6" x14ac:dyDescent="0.35">
      <c r="A821" s="2"/>
      <c r="B821" s="2"/>
      <c r="C821" s="2"/>
      <c r="D821" s="47"/>
      <c r="E821" s="46"/>
      <c r="F821" s="46"/>
    </row>
    <row r="822" spans="1:6" x14ac:dyDescent="0.35">
      <c r="A822" s="2"/>
      <c r="B822" s="2"/>
      <c r="C822" s="2"/>
      <c r="D822" s="47"/>
      <c r="E822" s="46"/>
      <c r="F822" s="46"/>
    </row>
    <row r="823" spans="1:6" x14ac:dyDescent="0.35">
      <c r="A823" s="2"/>
      <c r="B823" s="2"/>
      <c r="C823" s="2"/>
      <c r="D823" s="47"/>
      <c r="E823" s="46"/>
      <c r="F823" s="46"/>
    </row>
    <row r="824" spans="1:6" x14ac:dyDescent="0.35">
      <c r="A824" s="2"/>
      <c r="B824" s="2"/>
      <c r="C824" s="2"/>
      <c r="D824" s="47"/>
      <c r="E824" s="46"/>
      <c r="F824" s="46"/>
    </row>
    <row r="825" spans="1:6" x14ac:dyDescent="0.35">
      <c r="A825" s="2"/>
      <c r="B825" s="2"/>
      <c r="C825" s="2"/>
      <c r="D825" s="47"/>
      <c r="E825" s="46"/>
      <c r="F825" s="46"/>
    </row>
    <row r="826" spans="1:6" x14ac:dyDescent="0.35">
      <c r="A826" s="2"/>
      <c r="B826" s="2"/>
      <c r="C826" s="2"/>
      <c r="D826" s="47"/>
      <c r="E826" s="46"/>
      <c r="F826" s="46"/>
    </row>
    <row r="827" spans="1:6" x14ac:dyDescent="0.35">
      <c r="A827" s="2"/>
      <c r="B827" s="2"/>
      <c r="C827" s="2"/>
      <c r="D827" s="47"/>
      <c r="E827" s="46"/>
      <c r="F827" s="46"/>
    </row>
    <row r="828" spans="1:6" x14ac:dyDescent="0.35">
      <c r="A828" s="2"/>
      <c r="B828" s="2"/>
      <c r="C828" s="2"/>
      <c r="D828" s="47"/>
      <c r="E828" s="46"/>
      <c r="F828" s="46"/>
    </row>
    <row r="829" spans="1:6" x14ac:dyDescent="0.35">
      <c r="A829" s="2"/>
      <c r="B829" s="2"/>
      <c r="C829" s="2"/>
      <c r="D829" s="47"/>
      <c r="E829" s="46"/>
      <c r="F829" s="46"/>
    </row>
    <row r="830" spans="1:6" x14ac:dyDescent="0.35">
      <c r="A830" s="2"/>
      <c r="B830" s="2"/>
      <c r="C830" s="2"/>
      <c r="D830" s="47"/>
      <c r="E830" s="46"/>
      <c r="F830" s="46"/>
    </row>
    <row r="831" spans="1:6" x14ac:dyDescent="0.35">
      <c r="A831" s="2"/>
      <c r="B831" s="2"/>
      <c r="C831" s="2"/>
      <c r="D831" s="47"/>
      <c r="E831" s="46"/>
      <c r="F831" s="46"/>
    </row>
    <row r="832" spans="1:6" x14ac:dyDescent="0.35">
      <c r="A832" s="2"/>
      <c r="B832" s="2"/>
      <c r="C832" s="2"/>
      <c r="D832" s="47"/>
      <c r="E832" s="46"/>
      <c r="F832" s="46"/>
    </row>
    <row r="833" spans="1:6" x14ac:dyDescent="0.35">
      <c r="A833" s="2"/>
      <c r="B833" s="2"/>
      <c r="C833" s="2"/>
      <c r="D833" s="47"/>
      <c r="E833" s="46"/>
      <c r="F833" s="46"/>
    </row>
    <row r="834" spans="1:6" x14ac:dyDescent="0.35">
      <c r="A834" s="2"/>
      <c r="B834" s="2"/>
      <c r="C834" s="2"/>
      <c r="D834" s="47"/>
      <c r="E834" s="46"/>
      <c r="F834" s="46"/>
    </row>
    <row r="835" spans="1:6" x14ac:dyDescent="0.35">
      <c r="A835" s="2"/>
      <c r="B835" s="2"/>
      <c r="C835" s="2"/>
      <c r="D835" s="47"/>
      <c r="E835" s="46"/>
      <c r="F835" s="46"/>
    </row>
    <row r="836" spans="1:6" x14ac:dyDescent="0.35">
      <c r="A836" s="2"/>
      <c r="B836" s="2"/>
      <c r="C836" s="2"/>
      <c r="D836" s="47"/>
      <c r="E836" s="46"/>
      <c r="F836" s="46"/>
    </row>
    <row r="837" spans="1:6" x14ac:dyDescent="0.35">
      <c r="A837" s="2"/>
      <c r="B837" s="2"/>
      <c r="C837" s="2"/>
      <c r="D837" s="47"/>
      <c r="E837" s="46"/>
      <c r="F837" s="46"/>
    </row>
    <row r="838" spans="1:6" x14ac:dyDescent="0.35">
      <c r="A838" s="2"/>
      <c r="B838" s="2"/>
      <c r="C838" s="2"/>
      <c r="D838" s="47"/>
      <c r="E838" s="46"/>
      <c r="F838" s="46"/>
    </row>
    <row r="839" spans="1:6" x14ac:dyDescent="0.35">
      <c r="A839" s="2"/>
      <c r="B839" s="2"/>
      <c r="C839" s="2"/>
      <c r="D839" s="47"/>
      <c r="E839" s="46"/>
      <c r="F839" s="46"/>
    </row>
    <row r="840" spans="1:6" x14ac:dyDescent="0.35">
      <c r="A840" s="2"/>
      <c r="B840" s="2"/>
      <c r="C840" s="2"/>
      <c r="D840" s="47"/>
      <c r="E840" s="46"/>
      <c r="F840" s="46"/>
    </row>
    <row r="841" spans="1:6" x14ac:dyDescent="0.35">
      <c r="A841" s="2"/>
      <c r="B841" s="2"/>
      <c r="C841" s="2"/>
      <c r="D841" s="47"/>
      <c r="E841" s="46"/>
      <c r="F841" s="46"/>
    </row>
    <row r="842" spans="1:6" x14ac:dyDescent="0.35">
      <c r="A842" s="2"/>
      <c r="B842" s="2"/>
      <c r="C842" s="2"/>
      <c r="D842" s="47"/>
      <c r="E842" s="46"/>
      <c r="F842" s="46"/>
    </row>
    <row r="843" spans="1:6" x14ac:dyDescent="0.35">
      <c r="A843" s="2"/>
      <c r="B843" s="2"/>
      <c r="C843" s="2"/>
      <c r="D843" s="47"/>
      <c r="E843" s="46"/>
      <c r="F843" s="46"/>
    </row>
    <row r="844" spans="1:6" x14ac:dyDescent="0.35">
      <c r="A844" s="2"/>
      <c r="B844" s="2"/>
      <c r="C844" s="2"/>
      <c r="D844" s="47"/>
      <c r="E844" s="46"/>
      <c r="F844" s="46"/>
    </row>
    <row r="845" spans="1:6" x14ac:dyDescent="0.35">
      <c r="A845" s="2"/>
      <c r="B845" s="2"/>
      <c r="C845" s="2"/>
      <c r="D845" s="47"/>
      <c r="E845" s="46"/>
      <c r="F845" s="46"/>
    </row>
    <row r="846" spans="1:6" x14ac:dyDescent="0.35">
      <c r="A846" s="2"/>
      <c r="B846" s="2"/>
      <c r="C846" s="2"/>
      <c r="D846" s="47"/>
      <c r="E846" s="46"/>
      <c r="F846" s="46"/>
    </row>
    <row r="847" spans="1:6" x14ac:dyDescent="0.35">
      <c r="A847" s="2"/>
      <c r="B847" s="2"/>
      <c r="C847" s="2"/>
      <c r="D847" s="47"/>
      <c r="E847" s="46"/>
      <c r="F847" s="46"/>
    </row>
    <row r="848" spans="1:6" x14ac:dyDescent="0.35">
      <c r="A848" s="2"/>
      <c r="B848" s="2"/>
      <c r="C848" s="2"/>
      <c r="D848" s="47"/>
      <c r="E848" s="46"/>
      <c r="F848" s="46"/>
    </row>
    <row r="849" spans="1:6" x14ac:dyDescent="0.35">
      <c r="A849" s="2"/>
      <c r="B849" s="2"/>
      <c r="C849" s="2"/>
      <c r="D849" s="47"/>
      <c r="E849" s="46"/>
      <c r="F849" s="46"/>
    </row>
    <row r="850" spans="1:6" x14ac:dyDescent="0.35">
      <c r="A850" s="2"/>
      <c r="B850" s="2"/>
      <c r="C850" s="2"/>
      <c r="D850" s="47"/>
      <c r="E850" s="46"/>
      <c r="F850" s="46"/>
    </row>
    <row r="851" spans="1:6" x14ac:dyDescent="0.35">
      <c r="A851" s="2"/>
      <c r="B851" s="2"/>
      <c r="C851" s="2"/>
      <c r="D851" s="47"/>
      <c r="E851" s="46"/>
      <c r="F851" s="46"/>
    </row>
    <row r="852" spans="1:6" x14ac:dyDescent="0.35">
      <c r="A852" s="2"/>
      <c r="B852" s="2"/>
      <c r="C852" s="2"/>
      <c r="D852" s="47"/>
      <c r="E852" s="46"/>
      <c r="F852" s="46"/>
    </row>
    <row r="853" spans="1:6" x14ac:dyDescent="0.35">
      <c r="A853" s="2"/>
      <c r="B853" s="2"/>
      <c r="C853" s="2"/>
      <c r="D853" s="47"/>
      <c r="E853" s="46"/>
      <c r="F853" s="46"/>
    </row>
    <row r="854" spans="1:6" x14ac:dyDescent="0.35">
      <c r="A854" s="2"/>
      <c r="B854" s="2"/>
      <c r="C854" s="2"/>
      <c r="D854" s="47"/>
      <c r="E854" s="46"/>
      <c r="F854" s="46"/>
    </row>
    <row r="855" spans="1:6" x14ac:dyDescent="0.35">
      <c r="A855" s="2"/>
      <c r="B855" s="2"/>
      <c r="C855" s="2"/>
      <c r="D855" s="47"/>
      <c r="E855" s="46"/>
      <c r="F855" s="46"/>
    </row>
    <row r="856" spans="1:6" x14ac:dyDescent="0.35">
      <c r="A856" s="2"/>
      <c r="B856" s="2"/>
      <c r="C856" s="2"/>
      <c r="D856" s="47"/>
      <c r="E856" s="46"/>
      <c r="F856" s="46"/>
    </row>
    <row r="857" spans="1:6" x14ac:dyDescent="0.35">
      <c r="A857" s="2"/>
      <c r="B857" s="2"/>
      <c r="C857" s="2"/>
      <c r="D857" s="47"/>
      <c r="E857" s="46"/>
      <c r="F857" s="46"/>
    </row>
    <row r="858" spans="1:6" x14ac:dyDescent="0.35">
      <c r="A858" s="2"/>
      <c r="B858" s="2"/>
      <c r="C858" s="2"/>
      <c r="D858" s="47"/>
      <c r="E858" s="46"/>
      <c r="F858" s="46"/>
    </row>
    <row r="859" spans="1:6" x14ac:dyDescent="0.35">
      <c r="A859" s="2"/>
      <c r="B859" s="2"/>
      <c r="C859" s="2"/>
      <c r="D859" s="47"/>
      <c r="E859" s="46"/>
      <c r="F859" s="46"/>
    </row>
    <row r="860" spans="1:6" x14ac:dyDescent="0.35">
      <c r="A860" s="2"/>
      <c r="B860" s="2"/>
      <c r="C860" s="2"/>
      <c r="D860" s="47"/>
      <c r="E860" s="46"/>
      <c r="F860" s="46"/>
    </row>
    <row r="861" spans="1:6" x14ac:dyDescent="0.35">
      <c r="A861" s="2"/>
      <c r="B861" s="2"/>
      <c r="C861" s="2"/>
      <c r="D861" s="47"/>
      <c r="E861" s="46"/>
      <c r="F861" s="46"/>
    </row>
    <row r="862" spans="1:6" x14ac:dyDescent="0.35">
      <c r="A862" s="2"/>
      <c r="B862" s="2"/>
      <c r="C862" s="2"/>
      <c r="D862" s="47"/>
      <c r="E862" s="46"/>
      <c r="F862" s="46"/>
    </row>
    <row r="863" spans="1:6" x14ac:dyDescent="0.35">
      <c r="A863" s="2"/>
      <c r="B863" s="2"/>
      <c r="C863" s="2"/>
      <c r="D863" s="47"/>
      <c r="E863" s="46"/>
      <c r="F863" s="46"/>
    </row>
    <row r="864" spans="1:6" x14ac:dyDescent="0.35">
      <c r="A864" s="2"/>
      <c r="B864" s="2"/>
      <c r="C864" s="2"/>
      <c r="D864" s="47"/>
      <c r="E864" s="46"/>
      <c r="F864" s="46"/>
    </row>
    <row r="865" spans="1:6" x14ac:dyDescent="0.35">
      <c r="A865" s="2"/>
      <c r="B865" s="2"/>
      <c r="C865" s="2"/>
      <c r="D865" s="47"/>
      <c r="E865" s="46"/>
      <c r="F865" s="46"/>
    </row>
    <row r="866" spans="1:6" x14ac:dyDescent="0.35">
      <c r="A866" s="2"/>
      <c r="B866" s="2"/>
      <c r="C866" s="2"/>
      <c r="D866" s="47"/>
      <c r="E866" s="46"/>
      <c r="F866" s="46"/>
    </row>
    <row r="867" spans="1:6" x14ac:dyDescent="0.35">
      <c r="A867" s="2"/>
      <c r="B867" s="2"/>
      <c r="C867" s="2"/>
      <c r="D867" s="47"/>
      <c r="E867" s="46"/>
      <c r="F867" s="46"/>
    </row>
    <row r="868" spans="1:6" x14ac:dyDescent="0.35">
      <c r="A868" s="2"/>
      <c r="B868" s="2"/>
      <c r="C868" s="2"/>
      <c r="D868" s="47"/>
      <c r="E868" s="46"/>
      <c r="F868" s="46"/>
    </row>
    <row r="869" spans="1:6" x14ac:dyDescent="0.35">
      <c r="A869" s="2"/>
      <c r="B869" s="2"/>
      <c r="C869" s="2"/>
      <c r="D869" s="47"/>
      <c r="E869" s="46"/>
      <c r="F869" s="46"/>
    </row>
    <row r="870" spans="1:6" x14ac:dyDescent="0.35">
      <c r="A870" s="2"/>
      <c r="B870" s="2"/>
      <c r="C870" s="2"/>
      <c r="D870" s="47"/>
      <c r="E870" s="46"/>
      <c r="F870" s="46"/>
    </row>
    <row r="871" spans="1:6" x14ac:dyDescent="0.35">
      <c r="A871" s="2"/>
      <c r="B871" s="2"/>
      <c r="C871" s="2"/>
      <c r="D871" s="47"/>
      <c r="E871" s="46"/>
      <c r="F871" s="46"/>
    </row>
    <row r="872" spans="1:6" x14ac:dyDescent="0.35">
      <c r="A872" s="2"/>
      <c r="B872" s="2"/>
      <c r="C872" s="2"/>
      <c r="D872" s="47"/>
      <c r="E872" s="46"/>
      <c r="F872" s="46"/>
    </row>
    <row r="873" spans="1:6" x14ac:dyDescent="0.35">
      <c r="A873" s="2"/>
      <c r="B873" s="2"/>
      <c r="C873" s="2"/>
      <c r="D873" s="47"/>
      <c r="E873" s="46"/>
      <c r="F873" s="46"/>
    </row>
    <row r="874" spans="1:6" x14ac:dyDescent="0.35">
      <c r="A874" s="2"/>
      <c r="B874" s="2"/>
      <c r="C874" s="2"/>
      <c r="D874" s="47"/>
      <c r="E874" s="46"/>
      <c r="F874" s="46"/>
    </row>
    <row r="875" spans="1:6" x14ac:dyDescent="0.35">
      <c r="A875" s="2"/>
      <c r="B875" s="2"/>
      <c r="C875" s="2"/>
      <c r="D875" s="47"/>
      <c r="E875" s="46"/>
      <c r="F875" s="46"/>
    </row>
    <row r="876" spans="1:6" x14ac:dyDescent="0.35">
      <c r="A876" s="2"/>
      <c r="B876" s="2"/>
      <c r="C876" s="2"/>
      <c r="D876" s="47"/>
      <c r="E876" s="46"/>
      <c r="F876" s="46"/>
    </row>
    <row r="877" spans="1:6" x14ac:dyDescent="0.35">
      <c r="A877" s="2"/>
      <c r="B877" s="2"/>
      <c r="C877" s="2"/>
      <c r="D877" s="47"/>
      <c r="E877" s="46"/>
      <c r="F877" s="46"/>
    </row>
    <row r="878" spans="1:6" x14ac:dyDescent="0.35">
      <c r="A878" s="2"/>
      <c r="B878" s="2"/>
      <c r="C878" s="2"/>
      <c r="D878" s="47"/>
      <c r="E878" s="46"/>
      <c r="F878" s="46"/>
    </row>
    <row r="879" spans="1:6" x14ac:dyDescent="0.35">
      <c r="A879" s="2"/>
      <c r="B879" s="2"/>
      <c r="C879" s="2"/>
      <c r="D879" s="47"/>
      <c r="E879" s="46"/>
      <c r="F879" s="46"/>
    </row>
    <row r="880" spans="1:6" x14ac:dyDescent="0.35">
      <c r="A880" s="2"/>
      <c r="B880" s="2"/>
      <c r="C880" s="2"/>
      <c r="D880" s="47"/>
      <c r="E880" s="46"/>
      <c r="F880" s="46"/>
    </row>
    <row r="881" spans="1:6" x14ac:dyDescent="0.35">
      <c r="A881" s="2"/>
      <c r="B881" s="2"/>
      <c r="C881" s="2"/>
      <c r="D881" s="47"/>
      <c r="E881" s="46"/>
      <c r="F881" s="46"/>
    </row>
    <row r="882" spans="1:6" x14ac:dyDescent="0.35">
      <c r="A882" s="2"/>
      <c r="B882" s="2"/>
      <c r="C882" s="2"/>
      <c r="D882" s="47"/>
      <c r="E882" s="46"/>
      <c r="F882" s="46"/>
    </row>
    <row r="883" spans="1:6" x14ac:dyDescent="0.35">
      <c r="A883" s="2"/>
      <c r="B883" s="2"/>
      <c r="C883" s="2"/>
      <c r="D883" s="47"/>
      <c r="E883" s="46"/>
      <c r="F883" s="46"/>
    </row>
    <row r="884" spans="1:6" x14ac:dyDescent="0.35">
      <c r="A884" s="2"/>
      <c r="B884" s="2"/>
      <c r="C884" s="2"/>
      <c r="D884" s="47"/>
      <c r="E884" s="46"/>
      <c r="F884" s="46"/>
    </row>
    <row r="885" spans="1:6" x14ac:dyDescent="0.35">
      <c r="A885" s="2"/>
      <c r="B885" s="2"/>
      <c r="C885" s="2"/>
      <c r="D885" s="47"/>
      <c r="E885" s="46"/>
      <c r="F885" s="46"/>
    </row>
    <row r="886" spans="1:6" x14ac:dyDescent="0.35">
      <c r="A886" s="2"/>
      <c r="B886" s="2"/>
      <c r="C886" s="2"/>
      <c r="D886" s="47"/>
      <c r="E886" s="46"/>
      <c r="F886" s="46"/>
    </row>
    <row r="887" spans="1:6" x14ac:dyDescent="0.35">
      <c r="A887" s="2"/>
      <c r="B887" s="2"/>
      <c r="C887" s="2"/>
      <c r="D887" s="47"/>
      <c r="E887" s="46"/>
      <c r="F887" s="46"/>
    </row>
    <row r="888" spans="1:6" x14ac:dyDescent="0.35">
      <c r="A888" s="2"/>
      <c r="B888" s="2"/>
      <c r="C888" s="2"/>
      <c r="D888" s="47"/>
      <c r="E888" s="46"/>
      <c r="F888" s="46"/>
    </row>
    <row r="889" spans="1:6" x14ac:dyDescent="0.35">
      <c r="A889" s="2"/>
      <c r="B889" s="2"/>
      <c r="C889" s="2"/>
      <c r="D889" s="47"/>
      <c r="E889" s="46"/>
      <c r="F889" s="46"/>
    </row>
    <row r="890" spans="1:6" x14ac:dyDescent="0.35">
      <c r="A890" s="2"/>
      <c r="B890" s="2"/>
      <c r="C890" s="2"/>
      <c r="D890" s="47"/>
      <c r="E890" s="46"/>
      <c r="F890" s="46"/>
    </row>
    <row r="891" spans="1:6" x14ac:dyDescent="0.35">
      <c r="A891" s="2"/>
      <c r="B891" s="2"/>
      <c r="C891" s="2"/>
      <c r="D891" s="47"/>
      <c r="E891" s="46"/>
      <c r="F891" s="46"/>
    </row>
    <row r="892" spans="1:6" x14ac:dyDescent="0.35">
      <c r="A892" s="2"/>
      <c r="B892" s="2"/>
      <c r="C892" s="2"/>
      <c r="D892" s="47"/>
      <c r="E892" s="46"/>
      <c r="F892" s="46"/>
    </row>
    <row r="893" spans="1:6" x14ac:dyDescent="0.35">
      <c r="A893" s="2"/>
      <c r="B893" s="2"/>
      <c r="C893" s="2"/>
      <c r="D893" s="47"/>
      <c r="E893" s="46"/>
      <c r="F893" s="46"/>
    </row>
    <row r="894" spans="1:6" x14ac:dyDescent="0.35">
      <c r="A894" s="2"/>
      <c r="B894" s="2"/>
      <c r="C894" s="2"/>
      <c r="D894" s="47"/>
      <c r="E894" s="46"/>
      <c r="F894" s="46"/>
    </row>
    <row r="895" spans="1:6" x14ac:dyDescent="0.35">
      <c r="A895" s="2"/>
      <c r="B895" s="2"/>
      <c r="C895" s="2"/>
      <c r="D895" s="47"/>
      <c r="E895" s="46"/>
      <c r="F895" s="46"/>
    </row>
    <row r="896" spans="1:6" x14ac:dyDescent="0.35">
      <c r="A896" s="2"/>
      <c r="B896" s="2"/>
      <c r="C896" s="2"/>
      <c r="D896" s="47"/>
      <c r="E896" s="46"/>
      <c r="F896" s="46"/>
    </row>
    <row r="897" spans="1:6" x14ac:dyDescent="0.35">
      <c r="A897" s="2"/>
      <c r="B897" s="2"/>
      <c r="C897" s="2"/>
      <c r="D897" s="47"/>
      <c r="E897" s="46"/>
      <c r="F897" s="46"/>
    </row>
    <row r="898" spans="1:6" x14ac:dyDescent="0.35">
      <c r="A898" s="2"/>
      <c r="B898" s="2"/>
      <c r="C898" s="2"/>
      <c r="D898" s="47"/>
      <c r="E898" s="46"/>
      <c r="F898" s="46"/>
    </row>
    <row r="899" spans="1:6" x14ac:dyDescent="0.35">
      <c r="A899" s="2"/>
      <c r="B899" s="2"/>
      <c r="C899" s="2"/>
      <c r="D899" s="47"/>
      <c r="E899" s="46"/>
      <c r="F899" s="46"/>
    </row>
    <row r="900" spans="1:6" x14ac:dyDescent="0.35">
      <c r="A900" s="2"/>
      <c r="B900" s="2"/>
      <c r="C900" s="2"/>
      <c r="D900" s="47"/>
      <c r="E900" s="46"/>
      <c r="F900" s="46"/>
    </row>
    <row r="901" spans="1:6" x14ac:dyDescent="0.35">
      <c r="A901" s="2"/>
      <c r="B901" s="2"/>
      <c r="C901" s="2"/>
      <c r="D901" s="47"/>
      <c r="E901" s="46"/>
      <c r="F901" s="46"/>
    </row>
    <row r="902" spans="1:6" x14ac:dyDescent="0.35">
      <c r="A902" s="2"/>
      <c r="B902" s="2"/>
      <c r="C902" s="2"/>
      <c r="D902" s="47"/>
      <c r="E902" s="46"/>
      <c r="F902" s="46"/>
    </row>
    <row r="903" spans="1:6" x14ac:dyDescent="0.35">
      <c r="A903" s="2"/>
      <c r="B903" s="2"/>
      <c r="C903" s="2"/>
      <c r="D903" s="47"/>
      <c r="E903" s="46"/>
      <c r="F903" s="46"/>
    </row>
    <row r="904" spans="1:6" x14ac:dyDescent="0.35">
      <c r="A904" s="2"/>
      <c r="B904" s="2"/>
      <c r="C904" s="2"/>
      <c r="D904" s="47"/>
      <c r="E904" s="46"/>
      <c r="F904" s="46"/>
    </row>
    <row r="905" spans="1:6" x14ac:dyDescent="0.35">
      <c r="A905" s="2"/>
      <c r="B905" s="2"/>
      <c r="C905" s="2"/>
      <c r="D905" s="47"/>
      <c r="E905" s="46"/>
      <c r="F905" s="46"/>
    </row>
    <row r="906" spans="1:6" x14ac:dyDescent="0.35">
      <c r="A906" s="2"/>
      <c r="B906" s="2"/>
      <c r="C906" s="2"/>
      <c r="D906" s="47"/>
      <c r="E906" s="46"/>
      <c r="F906" s="46"/>
    </row>
    <row r="907" spans="1:6" x14ac:dyDescent="0.35">
      <c r="A907" s="2"/>
      <c r="B907" s="2"/>
      <c r="C907" s="2"/>
      <c r="D907" s="47"/>
      <c r="E907" s="46"/>
      <c r="F907" s="46"/>
    </row>
    <row r="908" spans="1:6" x14ac:dyDescent="0.35">
      <c r="A908" s="2"/>
      <c r="B908" s="2"/>
      <c r="C908" s="2"/>
      <c r="D908" s="47"/>
      <c r="E908" s="46"/>
      <c r="F908" s="46"/>
    </row>
    <row r="909" spans="1:6" x14ac:dyDescent="0.35">
      <c r="A909" s="2"/>
      <c r="B909" s="2"/>
      <c r="C909" s="2"/>
      <c r="D909" s="47"/>
      <c r="E909" s="46"/>
      <c r="F909" s="46"/>
    </row>
    <row r="910" spans="1:6" x14ac:dyDescent="0.35">
      <c r="A910" s="2"/>
      <c r="B910" s="2"/>
      <c r="C910" s="2"/>
      <c r="D910" s="47"/>
      <c r="E910" s="46"/>
      <c r="F910" s="46"/>
    </row>
    <row r="911" spans="1:6" x14ac:dyDescent="0.35">
      <c r="A911" s="2"/>
      <c r="B911" s="2"/>
      <c r="C911" s="2"/>
      <c r="D911" s="47"/>
      <c r="E911" s="46"/>
      <c r="F911" s="46"/>
    </row>
    <row r="912" spans="1:6" x14ac:dyDescent="0.35">
      <c r="A912" s="2"/>
      <c r="B912" s="2"/>
      <c r="C912" s="2"/>
      <c r="D912" s="47"/>
      <c r="E912" s="46"/>
      <c r="F912" s="46"/>
    </row>
    <row r="913" spans="1:6" x14ac:dyDescent="0.35">
      <c r="A913" s="2"/>
      <c r="B913" s="2"/>
      <c r="C913" s="2"/>
      <c r="D913" s="47"/>
      <c r="E913" s="46"/>
      <c r="F913" s="46"/>
    </row>
    <row r="914" spans="1:6" x14ac:dyDescent="0.35">
      <c r="A914" s="2"/>
      <c r="B914" s="2"/>
      <c r="C914" s="2"/>
      <c r="D914" s="47"/>
      <c r="E914" s="46"/>
      <c r="F914" s="46"/>
    </row>
    <row r="915" spans="1:6" x14ac:dyDescent="0.35">
      <c r="A915" s="2"/>
      <c r="B915" s="2"/>
      <c r="C915" s="2"/>
      <c r="D915" s="47"/>
      <c r="E915" s="46"/>
      <c r="F915" s="46"/>
    </row>
    <row r="916" spans="1:6" x14ac:dyDescent="0.35">
      <c r="A916" s="2"/>
      <c r="B916" s="2"/>
      <c r="C916" s="2"/>
      <c r="D916" s="47"/>
      <c r="E916" s="46"/>
      <c r="F916" s="46"/>
    </row>
    <row r="917" spans="1:6" x14ac:dyDescent="0.35">
      <c r="A917" s="2"/>
      <c r="B917" s="2"/>
      <c r="C917" s="2"/>
      <c r="D917" s="47"/>
      <c r="E917" s="46"/>
      <c r="F917" s="46"/>
    </row>
    <row r="918" spans="1:6" x14ac:dyDescent="0.35">
      <c r="A918" s="2"/>
      <c r="B918" s="2"/>
      <c r="C918" s="2"/>
      <c r="D918" s="47"/>
      <c r="E918" s="46"/>
      <c r="F918" s="46"/>
    </row>
    <row r="919" spans="1:6" x14ac:dyDescent="0.35">
      <c r="A919" s="2"/>
      <c r="B919" s="2"/>
      <c r="C919" s="2"/>
      <c r="D919" s="47"/>
      <c r="E919" s="46"/>
      <c r="F919" s="46"/>
    </row>
    <row r="920" spans="1:6" x14ac:dyDescent="0.35">
      <c r="A920" s="2"/>
      <c r="B920" s="2"/>
      <c r="C920" s="2"/>
      <c r="D920" s="47"/>
      <c r="E920" s="46"/>
      <c r="F920" s="46"/>
    </row>
    <row r="921" spans="1:6" x14ac:dyDescent="0.35">
      <c r="A921" s="2"/>
      <c r="B921" s="2"/>
      <c r="C921" s="2"/>
      <c r="D921" s="47"/>
      <c r="E921" s="46"/>
      <c r="F921" s="46"/>
    </row>
    <row r="922" spans="1:6" x14ac:dyDescent="0.35">
      <c r="A922" s="2"/>
      <c r="B922" s="2"/>
      <c r="C922" s="2"/>
      <c r="D922" s="47"/>
      <c r="E922" s="46"/>
      <c r="F922" s="46"/>
    </row>
    <row r="923" spans="1:6" x14ac:dyDescent="0.35">
      <c r="A923" s="2"/>
      <c r="B923" s="2"/>
      <c r="C923" s="2"/>
      <c r="D923" s="47"/>
      <c r="E923" s="46"/>
      <c r="F923" s="46"/>
    </row>
    <row r="924" spans="1:6" x14ac:dyDescent="0.35">
      <c r="A924" s="2"/>
      <c r="B924" s="2"/>
      <c r="C924" s="2"/>
      <c r="D924" s="47"/>
      <c r="E924" s="46"/>
      <c r="F924" s="46"/>
    </row>
    <row r="925" spans="1:6" x14ac:dyDescent="0.35">
      <c r="A925" s="2"/>
      <c r="B925" s="2"/>
      <c r="C925" s="2"/>
      <c r="D925" s="47"/>
      <c r="E925" s="46"/>
      <c r="F925" s="46"/>
    </row>
    <row r="926" spans="1:6" x14ac:dyDescent="0.35">
      <c r="A926" s="2"/>
      <c r="B926" s="2"/>
      <c r="C926" s="2"/>
      <c r="D926" s="47"/>
      <c r="E926" s="46"/>
      <c r="F926" s="46"/>
    </row>
    <row r="927" spans="1:6" x14ac:dyDescent="0.35">
      <c r="A927" s="2"/>
      <c r="B927" s="2"/>
      <c r="C927" s="2"/>
      <c r="D927" s="47"/>
      <c r="E927" s="46"/>
      <c r="F927" s="46"/>
    </row>
    <row r="928" spans="1:6" x14ac:dyDescent="0.35">
      <c r="A928" s="2"/>
      <c r="B928" s="2"/>
      <c r="C928" s="2"/>
      <c r="D928" s="47"/>
      <c r="E928" s="46"/>
      <c r="F928" s="46"/>
    </row>
    <row r="929" spans="1:6" x14ac:dyDescent="0.35">
      <c r="A929" s="2"/>
      <c r="B929" s="2"/>
      <c r="C929" s="2"/>
      <c r="D929" s="47"/>
      <c r="E929" s="46"/>
      <c r="F929" s="46"/>
    </row>
    <row r="930" spans="1:6" x14ac:dyDescent="0.35">
      <c r="A930" s="2"/>
      <c r="B930" s="2"/>
      <c r="C930" s="2"/>
      <c r="D930" s="47"/>
      <c r="E930" s="46"/>
      <c r="F930" s="46"/>
    </row>
    <row r="931" spans="1:6" x14ac:dyDescent="0.35">
      <c r="A931" s="2"/>
      <c r="B931" s="2"/>
      <c r="C931" s="2"/>
      <c r="D931" s="47"/>
      <c r="E931" s="46"/>
      <c r="F931" s="46"/>
    </row>
    <row r="932" spans="1:6" x14ac:dyDescent="0.35">
      <c r="A932" s="2"/>
      <c r="B932" s="2"/>
      <c r="C932" s="2"/>
      <c r="D932" s="47"/>
      <c r="E932" s="46"/>
      <c r="F932" s="46"/>
    </row>
    <row r="933" spans="1:6" x14ac:dyDescent="0.35">
      <c r="A933" s="2"/>
      <c r="B933" s="2"/>
      <c r="C933" s="2"/>
      <c r="D933" s="47"/>
      <c r="E933" s="46"/>
      <c r="F933" s="46"/>
    </row>
    <row r="934" spans="1:6" x14ac:dyDescent="0.35">
      <c r="A934" s="2"/>
      <c r="B934" s="2"/>
      <c r="C934" s="2"/>
      <c r="D934" s="47"/>
      <c r="E934" s="46"/>
      <c r="F934" s="46"/>
    </row>
    <row r="935" spans="1:6" x14ac:dyDescent="0.35">
      <c r="A935" s="2"/>
      <c r="B935" s="2"/>
      <c r="C935" s="2"/>
      <c r="D935" s="47"/>
      <c r="E935" s="46"/>
      <c r="F935" s="46"/>
    </row>
    <row r="936" spans="1:6" x14ac:dyDescent="0.35">
      <c r="A936" s="2"/>
      <c r="B936" s="2"/>
      <c r="C936" s="2"/>
      <c r="D936" s="47"/>
      <c r="E936" s="46"/>
      <c r="F936" s="46"/>
    </row>
    <row r="937" spans="1:6" x14ac:dyDescent="0.35">
      <c r="A937" s="2"/>
      <c r="B937" s="2"/>
      <c r="C937" s="2"/>
      <c r="D937" s="47"/>
      <c r="E937" s="46"/>
      <c r="F937" s="46"/>
    </row>
    <row r="938" spans="1:6" x14ac:dyDescent="0.35">
      <c r="A938" s="2"/>
      <c r="B938" s="2"/>
      <c r="C938" s="2"/>
      <c r="D938" s="47"/>
      <c r="E938" s="46"/>
      <c r="F938" s="46"/>
    </row>
    <row r="939" spans="1:6" x14ac:dyDescent="0.35">
      <c r="A939" s="2"/>
      <c r="B939" s="2"/>
      <c r="C939" s="2"/>
      <c r="D939" s="47"/>
      <c r="E939" s="46"/>
      <c r="F939" s="46"/>
    </row>
    <row r="940" spans="1:6" x14ac:dyDescent="0.35">
      <c r="A940" s="2"/>
      <c r="B940" s="2"/>
      <c r="C940" s="2"/>
      <c r="D940" s="47"/>
      <c r="E940" s="46"/>
      <c r="F940" s="46"/>
    </row>
    <row r="941" spans="1:6" x14ac:dyDescent="0.35">
      <c r="A941" s="2"/>
      <c r="B941" s="2"/>
      <c r="C941" s="2"/>
      <c r="D941" s="47"/>
      <c r="E941" s="46"/>
      <c r="F941" s="46"/>
    </row>
    <row r="942" spans="1:6" x14ac:dyDescent="0.35">
      <c r="A942" s="2"/>
      <c r="B942" s="2"/>
      <c r="C942" s="2"/>
      <c r="D942" s="47"/>
      <c r="E942" s="46"/>
      <c r="F942" s="46"/>
    </row>
    <row r="943" spans="1:6" x14ac:dyDescent="0.35">
      <c r="A943" s="2"/>
      <c r="B943" s="2"/>
      <c r="C943" s="2"/>
      <c r="D943" s="47"/>
      <c r="E943" s="46"/>
      <c r="F943" s="46"/>
    </row>
    <row r="944" spans="1:6" x14ac:dyDescent="0.35">
      <c r="A944" s="2"/>
      <c r="B944" s="2"/>
      <c r="C944" s="2"/>
      <c r="D944" s="47"/>
      <c r="E944" s="46"/>
      <c r="F944" s="46"/>
    </row>
    <row r="945" spans="1:6" x14ac:dyDescent="0.35">
      <c r="A945" s="2"/>
      <c r="B945" s="2"/>
      <c r="C945" s="2"/>
      <c r="D945" s="47"/>
      <c r="E945" s="46"/>
      <c r="F945" s="46"/>
    </row>
    <row r="946" spans="1:6" x14ac:dyDescent="0.35">
      <c r="A946" s="2"/>
      <c r="B946" s="2"/>
      <c r="C946" s="2"/>
      <c r="D946" s="47"/>
      <c r="E946" s="46"/>
      <c r="F946" s="46"/>
    </row>
    <row r="947" spans="1:6" x14ac:dyDescent="0.35">
      <c r="A947" s="2"/>
      <c r="B947" s="2"/>
      <c r="C947" s="2"/>
      <c r="D947" s="47"/>
      <c r="E947" s="46"/>
      <c r="F947" s="46"/>
    </row>
    <row r="948" spans="1:6" x14ac:dyDescent="0.35">
      <c r="A948" s="2"/>
      <c r="B948" s="2"/>
      <c r="C948" s="2"/>
      <c r="D948" s="47"/>
      <c r="E948" s="46"/>
      <c r="F948" s="46"/>
    </row>
    <row r="949" spans="1:6" x14ac:dyDescent="0.35">
      <c r="A949" s="2"/>
      <c r="B949" s="2"/>
      <c r="C949" s="2"/>
      <c r="D949" s="47"/>
      <c r="E949" s="46"/>
      <c r="F949" s="46"/>
    </row>
    <row r="950" spans="1:6" x14ac:dyDescent="0.35">
      <c r="A950" s="2"/>
      <c r="B950" s="2"/>
      <c r="C950" s="2"/>
      <c r="D950" s="47"/>
      <c r="E950" s="46"/>
      <c r="F950" s="46"/>
    </row>
    <row r="951" spans="1:6" x14ac:dyDescent="0.35">
      <c r="A951" s="2"/>
      <c r="B951" s="2"/>
      <c r="C951" s="2"/>
      <c r="D951" s="47"/>
      <c r="E951" s="46"/>
      <c r="F951" s="46"/>
    </row>
    <row r="952" spans="1:6" x14ac:dyDescent="0.35">
      <c r="A952" s="2"/>
      <c r="B952" s="2"/>
      <c r="C952" s="2"/>
      <c r="D952" s="47"/>
      <c r="E952" s="46"/>
      <c r="F952" s="46"/>
    </row>
    <row r="953" spans="1:6" x14ac:dyDescent="0.35">
      <c r="A953" s="2"/>
      <c r="B953" s="2"/>
      <c r="C953" s="2"/>
      <c r="D953" s="47"/>
      <c r="E953" s="46"/>
      <c r="F953" s="46"/>
    </row>
    <row r="954" spans="1:6" x14ac:dyDescent="0.35">
      <c r="A954" s="2"/>
      <c r="B954" s="2"/>
      <c r="C954" s="2"/>
      <c r="D954" s="47"/>
      <c r="E954" s="46"/>
      <c r="F954" s="46"/>
    </row>
    <row r="955" spans="1:6" x14ac:dyDescent="0.35">
      <c r="A955" s="2"/>
      <c r="B955" s="2"/>
      <c r="C955" s="2"/>
      <c r="D955" s="47"/>
      <c r="E955" s="46"/>
      <c r="F955" s="46"/>
    </row>
    <row r="956" spans="1:6" x14ac:dyDescent="0.35">
      <c r="A956" s="2"/>
      <c r="B956" s="2"/>
      <c r="C956" s="2"/>
      <c r="D956" s="47"/>
      <c r="E956" s="46"/>
      <c r="F956" s="46"/>
    </row>
    <row r="957" spans="1:6" x14ac:dyDescent="0.35">
      <c r="A957" s="2"/>
      <c r="B957" s="2"/>
      <c r="C957" s="2"/>
      <c r="D957" s="47"/>
      <c r="E957" s="46"/>
      <c r="F957" s="46"/>
    </row>
    <row r="958" spans="1:6" x14ac:dyDescent="0.35">
      <c r="A958" s="2"/>
      <c r="B958" s="2"/>
      <c r="C958" s="2"/>
      <c r="D958" s="47"/>
      <c r="E958" s="46"/>
      <c r="F958" s="46"/>
    </row>
    <row r="959" spans="1:6" x14ac:dyDescent="0.35">
      <c r="A959" s="2"/>
      <c r="B959" s="2"/>
      <c r="C959" s="2"/>
      <c r="D959" s="47"/>
      <c r="E959" s="46"/>
      <c r="F959" s="46"/>
    </row>
    <row r="960" spans="1:6" x14ac:dyDescent="0.35">
      <c r="A960" s="2"/>
      <c r="B960" s="2"/>
      <c r="C960" s="2"/>
      <c r="D960" s="47"/>
      <c r="E960" s="46"/>
      <c r="F960" s="46"/>
    </row>
    <row r="961" spans="1:6" x14ac:dyDescent="0.35">
      <c r="A961" s="2"/>
      <c r="B961" s="2"/>
      <c r="C961" s="2"/>
      <c r="D961" s="47"/>
      <c r="E961" s="46"/>
      <c r="F961" s="46"/>
    </row>
    <row r="962" spans="1:6" x14ac:dyDescent="0.35">
      <c r="A962" s="2"/>
      <c r="B962" s="2"/>
      <c r="C962" s="2"/>
      <c r="D962" s="47"/>
      <c r="E962" s="46"/>
      <c r="F962" s="46"/>
    </row>
    <row r="963" spans="1:6" x14ac:dyDescent="0.35">
      <c r="A963" s="2"/>
      <c r="B963" s="2"/>
      <c r="C963" s="2"/>
      <c r="D963" s="47"/>
      <c r="E963" s="46"/>
      <c r="F963" s="46"/>
    </row>
    <row r="964" spans="1:6" x14ac:dyDescent="0.35">
      <c r="A964" s="2"/>
      <c r="B964" s="2"/>
      <c r="C964" s="2"/>
      <c r="D964" s="47"/>
      <c r="E964" s="46"/>
      <c r="F964" s="46"/>
    </row>
    <row r="965" spans="1:6" x14ac:dyDescent="0.35">
      <c r="A965" s="2"/>
      <c r="B965" s="2"/>
      <c r="C965" s="2"/>
      <c r="D965" s="47"/>
      <c r="E965" s="46"/>
      <c r="F965" s="46"/>
    </row>
    <row r="966" spans="1:6" x14ac:dyDescent="0.35">
      <c r="A966" s="2"/>
      <c r="B966" s="2"/>
      <c r="C966" s="2"/>
      <c r="D966" s="47"/>
      <c r="E966" s="46"/>
      <c r="F966" s="46"/>
    </row>
    <row r="967" spans="1:6" x14ac:dyDescent="0.35">
      <c r="A967" s="2"/>
      <c r="B967" s="2"/>
      <c r="C967" s="2"/>
      <c r="D967" s="47"/>
      <c r="E967" s="46"/>
      <c r="F967" s="46"/>
    </row>
    <row r="968" spans="1:6" x14ac:dyDescent="0.35">
      <c r="A968" s="2"/>
      <c r="B968" s="2"/>
      <c r="C968" s="2"/>
      <c r="D968" s="47"/>
      <c r="E968" s="46"/>
      <c r="F968" s="46"/>
    </row>
    <row r="969" spans="1:6" x14ac:dyDescent="0.35">
      <c r="A969" s="2"/>
      <c r="B969" s="2"/>
      <c r="C969" s="2"/>
      <c r="D969" s="47"/>
      <c r="E969" s="46"/>
      <c r="F969" s="46"/>
    </row>
    <row r="970" spans="1:6" x14ac:dyDescent="0.35">
      <c r="A970" s="2"/>
      <c r="B970" s="2"/>
      <c r="C970" s="2"/>
      <c r="D970" s="47"/>
      <c r="E970" s="46"/>
      <c r="F970" s="46"/>
    </row>
    <row r="971" spans="1:6" x14ac:dyDescent="0.35">
      <c r="A971" s="2"/>
      <c r="B971" s="2"/>
      <c r="C971" s="2"/>
      <c r="D971" s="47"/>
      <c r="E971" s="46"/>
      <c r="F971" s="46"/>
    </row>
    <row r="972" spans="1:6" x14ac:dyDescent="0.35">
      <c r="A972" s="2"/>
      <c r="B972" s="2"/>
      <c r="C972" s="2"/>
      <c r="D972" s="47"/>
      <c r="E972" s="46"/>
      <c r="F972" s="46"/>
    </row>
    <row r="973" spans="1:6" x14ac:dyDescent="0.35">
      <c r="A973" s="2"/>
      <c r="B973" s="2"/>
      <c r="C973" s="2"/>
      <c r="D973" s="47"/>
      <c r="E973" s="46"/>
      <c r="F973" s="46"/>
    </row>
    <row r="974" spans="1:6" x14ac:dyDescent="0.35">
      <c r="A974" s="2"/>
      <c r="B974" s="2"/>
      <c r="C974" s="2"/>
      <c r="D974" s="47"/>
      <c r="E974" s="46"/>
      <c r="F974" s="46"/>
    </row>
    <row r="975" spans="1:6" x14ac:dyDescent="0.35">
      <c r="A975" s="2"/>
      <c r="B975" s="2"/>
      <c r="C975" s="2"/>
      <c r="D975" s="47"/>
      <c r="E975" s="46"/>
      <c r="F975" s="46"/>
    </row>
    <row r="976" spans="1:6" x14ac:dyDescent="0.35">
      <c r="A976" s="2"/>
      <c r="B976" s="2"/>
      <c r="C976" s="2"/>
      <c r="D976" s="47"/>
      <c r="E976" s="46"/>
      <c r="F976" s="46"/>
    </row>
    <row r="977" spans="1:6" x14ac:dyDescent="0.35">
      <c r="A977" s="2"/>
      <c r="B977" s="2"/>
      <c r="C977" s="2"/>
      <c r="D977" s="47"/>
      <c r="E977" s="46"/>
      <c r="F977" s="46"/>
    </row>
    <row r="978" spans="1:6" x14ac:dyDescent="0.35">
      <c r="A978" s="2"/>
      <c r="B978" s="2"/>
      <c r="C978" s="2"/>
      <c r="D978" s="47"/>
      <c r="E978" s="46"/>
      <c r="F978" s="46"/>
    </row>
    <row r="979" spans="1:6" x14ac:dyDescent="0.35">
      <c r="A979" s="2"/>
      <c r="B979" s="2"/>
      <c r="C979" s="2"/>
      <c r="D979" s="47"/>
      <c r="E979" s="46"/>
      <c r="F979" s="46"/>
    </row>
    <row r="980" spans="1:6" x14ac:dyDescent="0.35">
      <c r="A980" s="2"/>
      <c r="B980" s="2"/>
      <c r="C980" s="2"/>
      <c r="D980" s="47"/>
      <c r="E980" s="46"/>
      <c r="F980" s="46"/>
    </row>
    <row r="981" spans="1:6" x14ac:dyDescent="0.35">
      <c r="A981" s="2"/>
      <c r="B981" s="2"/>
      <c r="C981" s="2"/>
      <c r="D981" s="47"/>
      <c r="E981" s="46"/>
      <c r="F981" s="46"/>
    </row>
    <row r="982" spans="1:6" x14ac:dyDescent="0.35">
      <c r="A982" s="2"/>
      <c r="B982" s="2"/>
      <c r="C982" s="2"/>
      <c r="D982" s="47"/>
      <c r="E982" s="46"/>
      <c r="F982" s="46"/>
    </row>
    <row r="983" spans="1:6" x14ac:dyDescent="0.35">
      <c r="A983" s="2"/>
      <c r="B983" s="2"/>
      <c r="C983" s="2"/>
      <c r="D983" s="47"/>
      <c r="E983" s="46"/>
      <c r="F983" s="46"/>
    </row>
    <row r="984" spans="1:6" x14ac:dyDescent="0.35">
      <c r="A984" s="2"/>
      <c r="B984" s="2"/>
      <c r="C984" s="2"/>
      <c r="D984" s="47"/>
      <c r="E984" s="46"/>
      <c r="F984" s="46"/>
    </row>
    <row r="985" spans="1:6" x14ac:dyDescent="0.35">
      <c r="A985" s="2"/>
      <c r="B985" s="2"/>
      <c r="C985" s="2"/>
      <c r="D985" s="47"/>
      <c r="E985" s="46"/>
      <c r="F985" s="46"/>
    </row>
    <row r="986" spans="1:6" x14ac:dyDescent="0.35">
      <c r="A986" s="2"/>
      <c r="B986" s="2"/>
      <c r="C986" s="2"/>
      <c r="D986" s="47"/>
      <c r="E986" s="46"/>
      <c r="F986" s="46"/>
    </row>
    <row r="987" spans="1:6" x14ac:dyDescent="0.35">
      <c r="A987" s="2"/>
      <c r="B987" s="2"/>
      <c r="C987" s="2"/>
      <c r="D987" s="47"/>
      <c r="E987" s="46"/>
      <c r="F987" s="46"/>
    </row>
    <row r="988" spans="1:6" x14ac:dyDescent="0.35">
      <c r="A988" s="2"/>
      <c r="B988" s="2"/>
      <c r="C988" s="2"/>
      <c r="D988" s="47"/>
      <c r="E988" s="46"/>
      <c r="F988" s="46"/>
    </row>
    <row r="989" spans="1:6" x14ac:dyDescent="0.35">
      <c r="A989" s="2"/>
      <c r="B989" s="2"/>
      <c r="C989" s="2"/>
      <c r="D989" s="47"/>
      <c r="E989" s="46"/>
      <c r="F989" s="46"/>
    </row>
    <row r="990" spans="1:6" x14ac:dyDescent="0.35">
      <c r="A990" s="2"/>
      <c r="B990" s="2"/>
      <c r="C990" s="2"/>
      <c r="D990" s="47"/>
      <c r="E990" s="46"/>
      <c r="F990" s="46"/>
    </row>
    <row r="991" spans="1:6" x14ac:dyDescent="0.35">
      <c r="A991" s="2"/>
      <c r="B991" s="2"/>
      <c r="C991" s="2"/>
      <c r="D991" s="47"/>
      <c r="E991" s="46"/>
      <c r="F991" s="46"/>
    </row>
    <row r="992" spans="1:6" x14ac:dyDescent="0.35">
      <c r="A992" s="2"/>
      <c r="B992" s="2"/>
      <c r="C992" s="2"/>
      <c r="D992" s="47"/>
      <c r="E992" s="46"/>
      <c r="F992" s="46"/>
    </row>
    <row r="993" spans="1:6" x14ac:dyDescent="0.35">
      <c r="A993" s="2"/>
      <c r="B993" s="2"/>
      <c r="C993" s="2"/>
      <c r="D993" s="47"/>
      <c r="E993" s="46"/>
      <c r="F993" s="46"/>
    </row>
    <row r="994" spans="1:6" x14ac:dyDescent="0.35">
      <c r="A994" s="2"/>
      <c r="B994" s="2"/>
      <c r="C994" s="2"/>
      <c r="D994" s="47"/>
      <c r="E994" s="46"/>
      <c r="F994" s="46"/>
    </row>
    <row r="995" spans="1:6" x14ac:dyDescent="0.35">
      <c r="A995" s="2"/>
      <c r="B995" s="2"/>
      <c r="C995" s="2"/>
      <c r="D995" s="47"/>
      <c r="E995" s="46"/>
      <c r="F995" s="46"/>
    </row>
    <row r="996" spans="1:6" x14ac:dyDescent="0.35">
      <c r="A996" s="2"/>
      <c r="B996" s="2"/>
      <c r="C996" s="2"/>
      <c r="D996" s="47"/>
      <c r="E996" s="46"/>
      <c r="F996" s="46"/>
    </row>
    <row r="997" spans="1:6" x14ac:dyDescent="0.35">
      <c r="A997" s="2"/>
      <c r="B997" s="2"/>
      <c r="C997" s="2"/>
      <c r="D997" s="47"/>
      <c r="E997" s="46"/>
      <c r="F997" s="46"/>
    </row>
    <row r="998" spans="1:6" x14ac:dyDescent="0.35">
      <c r="A998" s="2"/>
      <c r="B998" s="2"/>
      <c r="C998" s="2"/>
      <c r="D998" s="47"/>
      <c r="E998" s="46"/>
      <c r="F998" s="46"/>
    </row>
    <row r="999" spans="1:6" x14ac:dyDescent="0.35">
      <c r="A999" s="2"/>
      <c r="B999" s="2"/>
      <c r="C999" s="2"/>
      <c r="D999" s="47"/>
      <c r="E999" s="46"/>
      <c r="F999" s="46"/>
    </row>
    <row r="1000" spans="1:6" x14ac:dyDescent="0.35">
      <c r="A1000" s="2"/>
      <c r="B1000" s="2"/>
      <c r="C1000" s="2"/>
      <c r="D1000" s="47"/>
      <c r="E1000" s="46"/>
      <c r="F1000" s="46"/>
    </row>
    <row r="1001" spans="1:6" x14ac:dyDescent="0.35">
      <c r="A1001" s="2"/>
      <c r="B1001" s="2"/>
      <c r="C1001" s="2"/>
      <c r="D1001" s="47"/>
      <c r="E1001" s="46"/>
      <c r="F1001" s="46"/>
    </row>
  </sheetData>
  <sheetProtection formatRows="0" sort="0" autoFilter="0"/>
  <mergeCells count="1">
    <mergeCell ref="A1:B1"/>
  </mergeCells>
  <dataValidations count="5">
    <dataValidation type="list" allowBlank="1" sqref="C12:C4167" xr:uid="{00000000-0002-0000-0500-000004000000}">
      <formula1>$CW$1:$CW$3</formula1>
    </dataValidation>
    <dataValidation type="list" allowBlank="1" sqref="C4168:C1048576" xr:uid="{00000000-0002-0000-0500-000003000000}">
      <formula1>$CW$1:$CW$4</formula1>
    </dataValidation>
    <dataValidation type="textLength" allowBlank="1" showErrorMessage="1" errorTitle="Metin uzunluğu istenen aralıkta değil!" error="İstenen Aralık: Minimum Uzunluk=0 karakter Maksimum Uzunluk=2147483647 karakter" sqref="A12:B1048576" xr:uid="{00000000-0002-0000-0500-000002000000}">
      <formula1>0</formula1>
      <formula2>2147483647</formula2>
    </dataValidation>
    <dataValidation type="decimal" allowBlank="1" showErrorMessage="1" errorTitle="İstenen Aralıkta Değil!" error="İstenen Aralık: Minimum=0.0 Maksimum=1.0E10" sqref="E12:E1048576" xr:uid="{00000000-0002-0000-0500-000001000000}">
      <formula1>0</formula1>
      <formula2>10000000000</formula2>
    </dataValidation>
    <dataValidation type="decimal" allowBlank="1" showErrorMessage="1" errorTitle="İstenen Aralıkta Değil!" error="İstenen Aralık: Minimum=-9223372036854775808 Maksimum=9223372036854775807" sqref="F12:F1048576 D12:D1048576" xr:uid="{00000000-0002-0000-0500-000000000000}">
      <formula1>-9223372036854770000</formula1>
      <formula2>9223372036854770000</formula2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53CDA-E07A-4F94-BF23-E9DFBBB32587}">
  <dimension ref="A1:CW1001"/>
  <sheetViews>
    <sheetView topLeftCell="CD1" workbookViewId="0">
      <selection activeCell="A12" sqref="A12"/>
    </sheetView>
  </sheetViews>
  <sheetFormatPr defaultRowHeight="14.5" x14ac:dyDescent="0.35"/>
  <cols>
    <col min="1" max="1" width="32" style="45" customWidth="1"/>
    <col min="2" max="2" width="43.1796875" style="43" customWidth="1"/>
    <col min="3" max="3" width="35.1796875" style="93" customWidth="1"/>
    <col min="4" max="4" width="9.1796875" customWidth="1"/>
  </cols>
  <sheetData>
    <row r="1" spans="1:101" ht="12.75" customHeight="1" x14ac:dyDescent="0.35">
      <c r="A1" s="136" t="s">
        <v>34</v>
      </c>
      <c r="B1" s="137"/>
      <c r="C1" s="111"/>
      <c r="CW1" s="48" t="s">
        <v>1853</v>
      </c>
    </row>
    <row r="2" spans="1:101" ht="12.75" customHeight="1" x14ac:dyDescent="0.35">
      <c r="A2" s="71" t="s">
        <v>33</v>
      </c>
      <c r="B2" s="107" t="s">
        <v>2103</v>
      </c>
      <c r="C2" s="109"/>
      <c r="CW2" s="48" t="s">
        <v>2092</v>
      </c>
    </row>
    <row r="3" spans="1:101" ht="25.5" customHeight="1" x14ac:dyDescent="0.35">
      <c r="A3" s="71" t="s">
        <v>31</v>
      </c>
      <c r="B3" s="106" t="s">
        <v>2102</v>
      </c>
      <c r="C3" s="110"/>
      <c r="CW3" s="48" t="s">
        <v>1836</v>
      </c>
    </row>
    <row r="4" spans="1:101" ht="12.75" customHeight="1" x14ac:dyDescent="0.35">
      <c r="A4" s="71" t="s">
        <v>29</v>
      </c>
      <c r="B4" s="10">
        <v>4</v>
      </c>
      <c r="C4" s="109"/>
      <c r="CW4" s="48" t="s">
        <v>1826</v>
      </c>
    </row>
    <row r="5" spans="1:101" ht="12.75" customHeight="1" x14ac:dyDescent="0.35">
      <c r="A5" s="71" t="s">
        <v>28</v>
      </c>
      <c r="B5" s="71"/>
      <c r="C5" s="108"/>
      <c r="CW5" s="48" t="s">
        <v>1819</v>
      </c>
    </row>
    <row r="6" spans="1:101" ht="12.75" customHeight="1" x14ac:dyDescent="0.35">
      <c r="A6" s="71" t="s">
        <v>27</v>
      </c>
      <c r="B6" s="105"/>
      <c r="C6" s="108"/>
      <c r="CW6" s="48" t="s">
        <v>1813</v>
      </c>
    </row>
    <row r="7" spans="1:101" ht="12.75" customHeight="1" x14ac:dyDescent="0.35">
      <c r="A7" s="71" t="s">
        <v>26</v>
      </c>
      <c r="B7" s="103"/>
      <c r="C7" s="108"/>
      <c r="CW7" s="48" t="s">
        <v>1807</v>
      </c>
    </row>
    <row r="8" spans="1:101" ht="12.75" customHeight="1" x14ac:dyDescent="0.35">
      <c r="A8" s="71" t="s">
        <v>25</v>
      </c>
      <c r="B8" s="103"/>
      <c r="C8" s="108"/>
      <c r="CW8" s="48" t="s">
        <v>1801</v>
      </c>
    </row>
    <row r="9" spans="1:101" ht="12.75" customHeight="1" x14ac:dyDescent="0.35">
      <c r="A9" s="71" t="s">
        <v>24</v>
      </c>
      <c r="B9" s="103"/>
      <c r="C9" s="108"/>
      <c r="CW9" s="48" t="s">
        <v>1795</v>
      </c>
    </row>
    <row r="10" spans="1:101" ht="15" customHeight="1" x14ac:dyDescent="0.35">
      <c r="A10" s="48"/>
      <c r="B10" s="69"/>
      <c r="C10" s="97"/>
      <c r="CW10" t="s">
        <v>2090</v>
      </c>
    </row>
    <row r="11" spans="1:101" ht="27" customHeight="1" x14ac:dyDescent="0.35">
      <c r="A11" s="73" t="s">
        <v>2101</v>
      </c>
      <c r="B11" s="49" t="s">
        <v>2100</v>
      </c>
      <c r="C11" s="95" t="s">
        <v>2099</v>
      </c>
      <c r="CW11" t="s">
        <v>2085</v>
      </c>
    </row>
    <row r="12" spans="1:101" ht="12.75" customHeight="1" x14ac:dyDescent="0.35">
      <c r="A12" s="2"/>
      <c r="B12" s="47"/>
      <c r="C12" s="94"/>
      <c r="CW12" s="48" t="s">
        <v>2098</v>
      </c>
    </row>
    <row r="13" spans="1:101" ht="12.75" customHeight="1" x14ac:dyDescent="0.35">
      <c r="A13" s="2"/>
      <c r="B13" s="47"/>
      <c r="C13" s="94"/>
    </row>
    <row r="14" spans="1:101" x14ac:dyDescent="0.35">
      <c r="A14" s="2"/>
      <c r="B14" s="47"/>
      <c r="C14" s="94"/>
    </row>
    <row r="15" spans="1:101" x14ac:dyDescent="0.35">
      <c r="A15" s="2"/>
      <c r="B15" s="47"/>
      <c r="C15" s="94"/>
    </row>
    <row r="16" spans="1:101" x14ac:dyDescent="0.35">
      <c r="A16" s="2"/>
      <c r="B16" s="47"/>
      <c r="C16" s="94"/>
    </row>
    <row r="17" spans="1:3" x14ac:dyDescent="0.35">
      <c r="A17" s="2"/>
      <c r="B17" s="47"/>
      <c r="C17" s="94"/>
    </row>
    <row r="18" spans="1:3" x14ac:dyDescent="0.35">
      <c r="A18" s="2"/>
      <c r="B18" s="47"/>
      <c r="C18" s="94"/>
    </row>
    <row r="19" spans="1:3" x14ac:dyDescent="0.35">
      <c r="A19" s="2"/>
      <c r="B19" s="47"/>
      <c r="C19" s="94"/>
    </row>
    <row r="20" spans="1:3" x14ac:dyDescent="0.35">
      <c r="A20" s="2"/>
      <c r="B20" s="47"/>
      <c r="C20" s="94"/>
    </row>
    <row r="21" spans="1:3" x14ac:dyDescent="0.35">
      <c r="A21" s="2"/>
      <c r="B21" s="47"/>
      <c r="C21" s="94"/>
    </row>
    <row r="22" spans="1:3" x14ac:dyDescent="0.35">
      <c r="A22" s="2"/>
      <c r="B22" s="47"/>
      <c r="C22" s="94"/>
    </row>
    <row r="23" spans="1:3" x14ac:dyDescent="0.35">
      <c r="A23" s="2"/>
      <c r="B23" s="47"/>
      <c r="C23" s="94"/>
    </row>
    <row r="24" spans="1:3" x14ac:dyDescent="0.35">
      <c r="A24" s="2"/>
      <c r="B24" s="47"/>
      <c r="C24" s="94"/>
    </row>
    <row r="25" spans="1:3" x14ac:dyDescent="0.35">
      <c r="A25" s="2"/>
      <c r="B25" s="47"/>
      <c r="C25" s="94"/>
    </row>
    <row r="26" spans="1:3" x14ac:dyDescent="0.35">
      <c r="A26" s="2"/>
      <c r="B26" s="47"/>
      <c r="C26" s="94"/>
    </row>
    <row r="27" spans="1:3" x14ac:dyDescent="0.35">
      <c r="A27" s="2"/>
      <c r="B27" s="47"/>
      <c r="C27" s="94"/>
    </row>
    <row r="28" spans="1:3" x14ac:dyDescent="0.35">
      <c r="A28" s="2"/>
      <c r="B28" s="47"/>
      <c r="C28" s="94"/>
    </row>
    <row r="29" spans="1:3" x14ac:dyDescent="0.35">
      <c r="A29" s="2"/>
      <c r="B29" s="47"/>
      <c r="C29" s="94"/>
    </row>
    <row r="30" spans="1:3" x14ac:dyDescent="0.35">
      <c r="A30" s="2"/>
      <c r="B30" s="47"/>
      <c r="C30" s="94"/>
    </row>
    <row r="31" spans="1:3" x14ac:dyDescent="0.35">
      <c r="A31" s="2"/>
      <c r="B31" s="47"/>
      <c r="C31" s="94"/>
    </row>
    <row r="32" spans="1:3" x14ac:dyDescent="0.35">
      <c r="A32" s="2"/>
      <c r="B32" s="47"/>
      <c r="C32" s="94"/>
    </row>
    <row r="33" spans="1:3" x14ac:dyDescent="0.35">
      <c r="A33" s="2"/>
      <c r="B33" s="47"/>
      <c r="C33" s="94"/>
    </row>
    <row r="34" spans="1:3" x14ac:dyDescent="0.35">
      <c r="A34" s="2"/>
      <c r="B34" s="47"/>
      <c r="C34" s="94"/>
    </row>
    <row r="35" spans="1:3" x14ac:dyDescent="0.35">
      <c r="A35" s="2"/>
      <c r="B35" s="47"/>
      <c r="C35" s="94"/>
    </row>
    <row r="36" spans="1:3" x14ac:dyDescent="0.35">
      <c r="A36" s="2"/>
      <c r="B36" s="47"/>
      <c r="C36" s="94"/>
    </row>
    <row r="37" spans="1:3" x14ac:dyDescent="0.35">
      <c r="A37" s="2"/>
      <c r="B37" s="47"/>
      <c r="C37" s="94"/>
    </row>
    <row r="38" spans="1:3" x14ac:dyDescent="0.35">
      <c r="A38" s="2"/>
      <c r="B38" s="47"/>
      <c r="C38" s="94"/>
    </row>
    <row r="39" spans="1:3" x14ac:dyDescent="0.35">
      <c r="A39" s="2"/>
      <c r="B39" s="47"/>
      <c r="C39" s="94"/>
    </row>
    <row r="40" spans="1:3" x14ac:dyDescent="0.35">
      <c r="A40" s="2"/>
      <c r="B40" s="47"/>
      <c r="C40" s="94"/>
    </row>
    <row r="41" spans="1:3" x14ac:dyDescent="0.35">
      <c r="A41" s="2"/>
      <c r="B41" s="47"/>
      <c r="C41" s="94"/>
    </row>
    <row r="42" spans="1:3" x14ac:dyDescent="0.35">
      <c r="A42" s="2"/>
      <c r="B42" s="47"/>
      <c r="C42" s="94"/>
    </row>
    <row r="43" spans="1:3" x14ac:dyDescent="0.35">
      <c r="A43" s="2"/>
      <c r="B43" s="47"/>
      <c r="C43" s="94"/>
    </row>
    <row r="44" spans="1:3" x14ac:dyDescent="0.35">
      <c r="A44" s="2"/>
      <c r="B44" s="47"/>
      <c r="C44" s="94"/>
    </row>
    <row r="45" spans="1:3" x14ac:dyDescent="0.35">
      <c r="A45" s="2"/>
      <c r="B45" s="47"/>
      <c r="C45" s="94"/>
    </row>
    <row r="46" spans="1:3" x14ac:dyDescent="0.35">
      <c r="A46" s="2"/>
      <c r="B46" s="47"/>
      <c r="C46" s="94"/>
    </row>
    <row r="47" spans="1:3" x14ac:dyDescent="0.35">
      <c r="A47" s="2"/>
      <c r="B47" s="47"/>
      <c r="C47" s="94"/>
    </row>
    <row r="48" spans="1:3" x14ac:dyDescent="0.35">
      <c r="A48" s="2"/>
      <c r="B48" s="47"/>
      <c r="C48" s="94"/>
    </row>
    <row r="49" spans="1:3" x14ac:dyDescent="0.35">
      <c r="A49" s="2"/>
      <c r="B49" s="47"/>
      <c r="C49" s="94"/>
    </row>
    <row r="50" spans="1:3" x14ac:dyDescent="0.35">
      <c r="A50" s="2"/>
      <c r="B50" s="47"/>
      <c r="C50" s="94"/>
    </row>
    <row r="51" spans="1:3" x14ac:dyDescent="0.35">
      <c r="A51" s="2"/>
      <c r="B51" s="47"/>
      <c r="C51" s="94"/>
    </row>
    <row r="52" spans="1:3" x14ac:dyDescent="0.35">
      <c r="A52" s="2"/>
      <c r="B52" s="47"/>
      <c r="C52" s="94"/>
    </row>
    <row r="53" spans="1:3" x14ac:dyDescent="0.35">
      <c r="A53" s="2"/>
      <c r="B53" s="47"/>
      <c r="C53" s="94"/>
    </row>
    <row r="54" spans="1:3" x14ac:dyDescent="0.35">
      <c r="A54" s="2"/>
      <c r="B54" s="47"/>
      <c r="C54" s="94"/>
    </row>
    <row r="55" spans="1:3" x14ac:dyDescent="0.35">
      <c r="A55" s="2"/>
      <c r="B55" s="47"/>
      <c r="C55" s="94"/>
    </row>
    <row r="56" spans="1:3" x14ac:dyDescent="0.35">
      <c r="A56" s="2"/>
      <c r="B56" s="47"/>
      <c r="C56" s="94"/>
    </row>
    <row r="57" spans="1:3" x14ac:dyDescent="0.35">
      <c r="A57" s="2"/>
      <c r="B57" s="47"/>
      <c r="C57" s="94"/>
    </row>
    <row r="58" spans="1:3" x14ac:dyDescent="0.35">
      <c r="A58" s="2"/>
      <c r="B58" s="47"/>
      <c r="C58" s="94"/>
    </row>
    <row r="59" spans="1:3" x14ac:dyDescent="0.35">
      <c r="A59" s="2"/>
      <c r="B59" s="47"/>
      <c r="C59" s="94"/>
    </row>
    <row r="60" spans="1:3" x14ac:dyDescent="0.35">
      <c r="A60" s="2"/>
      <c r="B60" s="47"/>
      <c r="C60" s="94"/>
    </row>
    <row r="61" spans="1:3" x14ac:dyDescent="0.35">
      <c r="A61" s="2"/>
      <c r="B61" s="47"/>
      <c r="C61" s="94"/>
    </row>
    <row r="62" spans="1:3" x14ac:dyDescent="0.35">
      <c r="A62" s="2"/>
      <c r="B62" s="47"/>
      <c r="C62" s="94"/>
    </row>
    <row r="63" spans="1:3" x14ac:dyDescent="0.35">
      <c r="A63" s="2"/>
      <c r="B63" s="47"/>
      <c r="C63" s="94"/>
    </row>
    <row r="64" spans="1:3" x14ac:dyDescent="0.35">
      <c r="A64" s="2"/>
      <c r="B64" s="47"/>
      <c r="C64" s="94"/>
    </row>
    <row r="65" spans="1:3" x14ac:dyDescent="0.35">
      <c r="A65" s="2"/>
      <c r="B65" s="47"/>
      <c r="C65" s="94"/>
    </row>
    <row r="66" spans="1:3" x14ac:dyDescent="0.35">
      <c r="A66" s="2"/>
      <c r="B66" s="47"/>
      <c r="C66" s="94"/>
    </row>
    <row r="67" spans="1:3" x14ac:dyDescent="0.35">
      <c r="A67" s="2"/>
      <c r="B67" s="47"/>
      <c r="C67" s="94"/>
    </row>
    <row r="68" spans="1:3" x14ac:dyDescent="0.35">
      <c r="A68" s="2"/>
      <c r="B68" s="47"/>
      <c r="C68" s="94"/>
    </row>
    <row r="69" spans="1:3" x14ac:dyDescent="0.35">
      <c r="A69" s="2"/>
      <c r="B69" s="47"/>
      <c r="C69" s="94"/>
    </row>
    <row r="70" spans="1:3" x14ac:dyDescent="0.35">
      <c r="A70" s="2"/>
      <c r="B70" s="47"/>
      <c r="C70" s="94"/>
    </row>
    <row r="71" spans="1:3" x14ac:dyDescent="0.35">
      <c r="A71" s="2"/>
      <c r="B71" s="47"/>
      <c r="C71" s="94"/>
    </row>
    <row r="72" spans="1:3" x14ac:dyDescent="0.35">
      <c r="A72" s="2"/>
      <c r="B72" s="47"/>
      <c r="C72" s="94"/>
    </row>
    <row r="73" spans="1:3" x14ac:dyDescent="0.35">
      <c r="A73" s="2"/>
      <c r="B73" s="47"/>
      <c r="C73" s="94"/>
    </row>
    <row r="74" spans="1:3" x14ac:dyDescent="0.35">
      <c r="A74" s="2"/>
      <c r="B74" s="47"/>
      <c r="C74" s="94"/>
    </row>
    <row r="75" spans="1:3" x14ac:dyDescent="0.35">
      <c r="A75" s="2"/>
      <c r="B75" s="47"/>
      <c r="C75" s="94"/>
    </row>
    <row r="76" spans="1:3" x14ac:dyDescent="0.35">
      <c r="A76" s="2"/>
      <c r="B76" s="47"/>
      <c r="C76" s="94"/>
    </row>
    <row r="77" spans="1:3" x14ac:dyDescent="0.35">
      <c r="A77" s="2"/>
      <c r="B77" s="47"/>
      <c r="C77" s="94"/>
    </row>
    <row r="78" spans="1:3" x14ac:dyDescent="0.35">
      <c r="A78" s="2"/>
      <c r="B78" s="47"/>
      <c r="C78" s="94"/>
    </row>
    <row r="79" spans="1:3" x14ac:dyDescent="0.35">
      <c r="A79" s="2"/>
      <c r="B79" s="47"/>
      <c r="C79" s="94"/>
    </row>
    <row r="80" spans="1:3" x14ac:dyDescent="0.35">
      <c r="A80" s="2"/>
      <c r="B80" s="47"/>
      <c r="C80" s="94"/>
    </row>
    <row r="81" spans="1:3" x14ac:dyDescent="0.35">
      <c r="A81" s="2"/>
      <c r="B81" s="47"/>
      <c r="C81" s="94"/>
    </row>
    <row r="82" spans="1:3" x14ac:dyDescent="0.35">
      <c r="A82" s="2"/>
      <c r="B82" s="47"/>
      <c r="C82" s="94"/>
    </row>
    <row r="83" spans="1:3" x14ac:dyDescent="0.35">
      <c r="A83" s="2"/>
      <c r="B83" s="47"/>
      <c r="C83" s="94"/>
    </row>
    <row r="84" spans="1:3" x14ac:dyDescent="0.35">
      <c r="A84" s="2"/>
      <c r="B84" s="47"/>
      <c r="C84" s="94"/>
    </row>
    <row r="85" spans="1:3" x14ac:dyDescent="0.35">
      <c r="A85" s="2"/>
      <c r="B85" s="47"/>
      <c r="C85" s="94"/>
    </row>
    <row r="86" spans="1:3" x14ac:dyDescent="0.35">
      <c r="A86" s="2"/>
      <c r="B86" s="47"/>
      <c r="C86" s="94"/>
    </row>
    <row r="87" spans="1:3" x14ac:dyDescent="0.35">
      <c r="A87" s="2"/>
      <c r="B87" s="47"/>
      <c r="C87" s="94"/>
    </row>
    <row r="88" spans="1:3" x14ac:dyDescent="0.35">
      <c r="A88" s="2"/>
      <c r="B88" s="47"/>
      <c r="C88" s="94"/>
    </row>
    <row r="89" spans="1:3" x14ac:dyDescent="0.35">
      <c r="A89" s="2"/>
      <c r="B89" s="47"/>
      <c r="C89" s="94"/>
    </row>
    <row r="90" spans="1:3" x14ac:dyDescent="0.35">
      <c r="A90" s="2"/>
      <c r="B90" s="47"/>
      <c r="C90" s="94"/>
    </row>
    <row r="91" spans="1:3" x14ac:dyDescent="0.35">
      <c r="A91" s="2"/>
      <c r="B91" s="47"/>
      <c r="C91" s="94"/>
    </row>
    <row r="92" spans="1:3" x14ac:dyDescent="0.35">
      <c r="A92" s="2"/>
      <c r="B92" s="47"/>
      <c r="C92" s="94"/>
    </row>
    <row r="93" spans="1:3" x14ac:dyDescent="0.35">
      <c r="A93" s="2"/>
      <c r="B93" s="47"/>
      <c r="C93" s="94"/>
    </row>
    <row r="94" spans="1:3" x14ac:dyDescent="0.35">
      <c r="A94" s="2"/>
      <c r="B94" s="47"/>
      <c r="C94" s="94"/>
    </row>
    <row r="95" spans="1:3" x14ac:dyDescent="0.35">
      <c r="A95" s="2"/>
      <c r="B95" s="47"/>
      <c r="C95" s="94"/>
    </row>
    <row r="96" spans="1:3" x14ac:dyDescent="0.35">
      <c r="A96" s="2"/>
      <c r="B96" s="47"/>
      <c r="C96" s="94"/>
    </row>
    <row r="97" spans="1:3" x14ac:dyDescent="0.35">
      <c r="A97" s="2"/>
      <c r="B97" s="47"/>
      <c r="C97" s="94"/>
    </row>
    <row r="98" spans="1:3" x14ac:dyDescent="0.35">
      <c r="A98" s="2"/>
      <c r="B98" s="47"/>
      <c r="C98" s="94"/>
    </row>
    <row r="99" spans="1:3" x14ac:dyDescent="0.35">
      <c r="A99" s="2"/>
      <c r="B99" s="47"/>
      <c r="C99" s="94"/>
    </row>
    <row r="100" spans="1:3" x14ac:dyDescent="0.35">
      <c r="A100" s="2"/>
      <c r="B100" s="47"/>
      <c r="C100" s="94"/>
    </row>
    <row r="101" spans="1:3" x14ac:dyDescent="0.35">
      <c r="A101" s="2"/>
      <c r="B101" s="47"/>
      <c r="C101" s="94"/>
    </row>
    <row r="102" spans="1:3" x14ac:dyDescent="0.35">
      <c r="A102" s="2"/>
      <c r="B102" s="47"/>
      <c r="C102" s="94"/>
    </row>
    <row r="103" spans="1:3" x14ac:dyDescent="0.35">
      <c r="A103" s="2"/>
      <c r="B103" s="47"/>
      <c r="C103" s="94"/>
    </row>
    <row r="104" spans="1:3" x14ac:dyDescent="0.35">
      <c r="A104" s="2"/>
      <c r="B104" s="47"/>
      <c r="C104" s="94"/>
    </row>
    <row r="105" spans="1:3" x14ac:dyDescent="0.35">
      <c r="A105" s="2"/>
      <c r="B105" s="47"/>
      <c r="C105" s="94"/>
    </row>
    <row r="106" spans="1:3" x14ac:dyDescent="0.35">
      <c r="A106" s="2"/>
      <c r="B106" s="47"/>
      <c r="C106" s="94"/>
    </row>
    <row r="107" spans="1:3" x14ac:dyDescent="0.35">
      <c r="A107" s="2"/>
      <c r="B107" s="47"/>
      <c r="C107" s="94"/>
    </row>
    <row r="108" spans="1:3" x14ac:dyDescent="0.35">
      <c r="A108" s="2"/>
      <c r="B108" s="47"/>
      <c r="C108" s="94"/>
    </row>
    <row r="109" spans="1:3" x14ac:dyDescent="0.35">
      <c r="A109" s="2"/>
      <c r="B109" s="47"/>
      <c r="C109" s="94"/>
    </row>
    <row r="110" spans="1:3" x14ac:dyDescent="0.35">
      <c r="A110" s="2"/>
      <c r="B110" s="47"/>
      <c r="C110" s="94"/>
    </row>
    <row r="111" spans="1:3" x14ac:dyDescent="0.35">
      <c r="A111" s="2"/>
      <c r="B111" s="47"/>
      <c r="C111" s="94"/>
    </row>
    <row r="112" spans="1:3" x14ac:dyDescent="0.35">
      <c r="A112" s="2"/>
      <c r="B112" s="47"/>
      <c r="C112" s="94"/>
    </row>
    <row r="113" spans="1:3" x14ac:dyDescent="0.35">
      <c r="A113" s="2"/>
      <c r="B113" s="47"/>
      <c r="C113" s="94"/>
    </row>
    <row r="114" spans="1:3" x14ac:dyDescent="0.35">
      <c r="A114" s="2"/>
      <c r="B114" s="47"/>
      <c r="C114" s="94"/>
    </row>
    <row r="115" spans="1:3" x14ac:dyDescent="0.35">
      <c r="A115" s="2"/>
      <c r="B115" s="47"/>
      <c r="C115" s="94"/>
    </row>
    <row r="116" spans="1:3" x14ac:dyDescent="0.35">
      <c r="A116" s="2"/>
      <c r="B116" s="47"/>
      <c r="C116" s="94"/>
    </row>
    <row r="117" spans="1:3" x14ac:dyDescent="0.35">
      <c r="A117" s="2"/>
      <c r="B117" s="47"/>
      <c r="C117" s="94"/>
    </row>
    <row r="118" spans="1:3" x14ac:dyDescent="0.35">
      <c r="A118" s="2"/>
      <c r="B118" s="47"/>
      <c r="C118" s="94"/>
    </row>
    <row r="119" spans="1:3" x14ac:dyDescent="0.35">
      <c r="A119" s="2"/>
      <c r="B119" s="47"/>
      <c r="C119" s="94"/>
    </row>
    <row r="120" spans="1:3" x14ac:dyDescent="0.35">
      <c r="A120" s="2"/>
      <c r="B120" s="47"/>
      <c r="C120" s="94"/>
    </row>
    <row r="121" spans="1:3" x14ac:dyDescent="0.35">
      <c r="A121" s="2"/>
      <c r="B121" s="47"/>
      <c r="C121" s="94"/>
    </row>
    <row r="122" spans="1:3" x14ac:dyDescent="0.35">
      <c r="A122" s="2"/>
      <c r="B122" s="47"/>
      <c r="C122" s="94"/>
    </row>
    <row r="123" spans="1:3" x14ac:dyDescent="0.35">
      <c r="A123" s="2"/>
      <c r="B123" s="47"/>
      <c r="C123" s="94"/>
    </row>
    <row r="124" spans="1:3" x14ac:dyDescent="0.35">
      <c r="A124" s="2"/>
      <c r="B124" s="47"/>
      <c r="C124" s="94"/>
    </row>
    <row r="125" spans="1:3" x14ac:dyDescent="0.35">
      <c r="A125" s="2"/>
      <c r="B125" s="47"/>
      <c r="C125" s="94"/>
    </row>
    <row r="126" spans="1:3" x14ac:dyDescent="0.35">
      <c r="A126" s="2"/>
      <c r="B126" s="47"/>
      <c r="C126" s="94"/>
    </row>
    <row r="127" spans="1:3" x14ac:dyDescent="0.35">
      <c r="A127" s="2"/>
      <c r="B127" s="47"/>
      <c r="C127" s="94"/>
    </row>
    <row r="128" spans="1:3" x14ac:dyDescent="0.35">
      <c r="A128" s="2"/>
      <c r="B128" s="47"/>
      <c r="C128" s="94"/>
    </row>
    <row r="129" spans="1:3" x14ac:dyDescent="0.35">
      <c r="A129" s="2"/>
      <c r="B129" s="47"/>
      <c r="C129" s="94"/>
    </row>
    <row r="130" spans="1:3" x14ac:dyDescent="0.35">
      <c r="A130" s="2"/>
      <c r="B130" s="47"/>
      <c r="C130" s="94"/>
    </row>
    <row r="131" spans="1:3" x14ac:dyDescent="0.35">
      <c r="A131" s="2"/>
      <c r="B131" s="47"/>
      <c r="C131" s="94"/>
    </row>
    <row r="132" spans="1:3" x14ac:dyDescent="0.35">
      <c r="A132" s="2"/>
      <c r="B132" s="47"/>
      <c r="C132" s="94"/>
    </row>
    <row r="133" spans="1:3" x14ac:dyDescent="0.35">
      <c r="A133" s="2"/>
      <c r="B133" s="47"/>
      <c r="C133" s="94"/>
    </row>
    <row r="134" spans="1:3" x14ac:dyDescent="0.35">
      <c r="A134" s="2"/>
      <c r="B134" s="47"/>
      <c r="C134" s="94"/>
    </row>
    <row r="135" spans="1:3" x14ac:dyDescent="0.35">
      <c r="A135" s="2"/>
      <c r="B135" s="47"/>
      <c r="C135" s="94"/>
    </row>
    <row r="136" spans="1:3" x14ac:dyDescent="0.35">
      <c r="A136" s="2"/>
      <c r="B136" s="47"/>
      <c r="C136" s="94"/>
    </row>
    <row r="137" spans="1:3" x14ac:dyDescent="0.35">
      <c r="A137" s="2"/>
      <c r="B137" s="47"/>
      <c r="C137" s="94"/>
    </row>
    <row r="138" spans="1:3" x14ac:dyDescent="0.35">
      <c r="A138" s="2"/>
      <c r="B138" s="47"/>
      <c r="C138" s="94"/>
    </row>
    <row r="139" spans="1:3" x14ac:dyDescent="0.35">
      <c r="A139" s="2"/>
      <c r="B139" s="47"/>
      <c r="C139" s="94"/>
    </row>
    <row r="140" spans="1:3" x14ac:dyDescent="0.35">
      <c r="A140" s="2"/>
      <c r="B140" s="47"/>
      <c r="C140" s="94"/>
    </row>
    <row r="141" spans="1:3" x14ac:dyDescent="0.35">
      <c r="A141" s="2"/>
      <c r="B141" s="47"/>
      <c r="C141" s="94"/>
    </row>
    <row r="142" spans="1:3" x14ac:dyDescent="0.35">
      <c r="A142" s="2"/>
      <c r="B142" s="47"/>
      <c r="C142" s="94"/>
    </row>
    <row r="143" spans="1:3" x14ac:dyDescent="0.35">
      <c r="A143" s="2"/>
      <c r="B143" s="47"/>
      <c r="C143" s="94"/>
    </row>
    <row r="144" spans="1:3" x14ac:dyDescent="0.35">
      <c r="A144" s="2"/>
      <c r="B144" s="47"/>
      <c r="C144" s="94"/>
    </row>
    <row r="145" spans="1:3" x14ac:dyDescent="0.35">
      <c r="A145" s="2"/>
      <c r="B145" s="47"/>
      <c r="C145" s="94"/>
    </row>
    <row r="146" spans="1:3" x14ac:dyDescent="0.35">
      <c r="A146" s="2"/>
      <c r="B146" s="47"/>
      <c r="C146" s="94"/>
    </row>
    <row r="147" spans="1:3" x14ac:dyDescent="0.35">
      <c r="A147" s="2"/>
      <c r="B147" s="47"/>
      <c r="C147" s="94"/>
    </row>
    <row r="148" spans="1:3" x14ac:dyDescent="0.35">
      <c r="A148" s="2"/>
      <c r="B148" s="47"/>
      <c r="C148" s="94"/>
    </row>
    <row r="149" spans="1:3" x14ac:dyDescent="0.35">
      <c r="A149" s="2"/>
      <c r="B149" s="47"/>
      <c r="C149" s="94"/>
    </row>
    <row r="150" spans="1:3" x14ac:dyDescent="0.35">
      <c r="A150" s="2"/>
      <c r="B150" s="47"/>
      <c r="C150" s="94"/>
    </row>
    <row r="151" spans="1:3" x14ac:dyDescent="0.35">
      <c r="A151" s="2"/>
      <c r="B151" s="47"/>
      <c r="C151" s="94"/>
    </row>
    <row r="152" spans="1:3" x14ac:dyDescent="0.35">
      <c r="A152" s="2"/>
      <c r="B152" s="47"/>
      <c r="C152" s="94"/>
    </row>
    <row r="153" spans="1:3" x14ac:dyDescent="0.35">
      <c r="A153" s="2"/>
      <c r="B153" s="47"/>
      <c r="C153" s="94"/>
    </row>
    <row r="154" spans="1:3" x14ac:dyDescent="0.35">
      <c r="A154" s="2"/>
      <c r="B154" s="47"/>
      <c r="C154" s="94"/>
    </row>
    <row r="155" spans="1:3" x14ac:dyDescent="0.35">
      <c r="A155" s="2"/>
      <c r="B155" s="47"/>
      <c r="C155" s="94"/>
    </row>
    <row r="156" spans="1:3" x14ac:dyDescent="0.35">
      <c r="A156" s="2"/>
      <c r="B156" s="47"/>
      <c r="C156" s="94"/>
    </row>
    <row r="157" spans="1:3" x14ac:dyDescent="0.35">
      <c r="A157" s="2"/>
      <c r="B157" s="47"/>
      <c r="C157" s="94"/>
    </row>
    <row r="158" spans="1:3" x14ac:dyDescent="0.35">
      <c r="A158" s="2"/>
      <c r="B158" s="47"/>
      <c r="C158" s="94"/>
    </row>
    <row r="159" spans="1:3" x14ac:dyDescent="0.35">
      <c r="A159" s="2"/>
      <c r="B159" s="47"/>
      <c r="C159" s="94"/>
    </row>
    <row r="160" spans="1:3" x14ac:dyDescent="0.35">
      <c r="A160" s="2"/>
      <c r="B160" s="47"/>
      <c r="C160" s="94"/>
    </row>
    <row r="161" spans="1:3" x14ac:dyDescent="0.35">
      <c r="A161" s="2"/>
      <c r="B161" s="47"/>
      <c r="C161" s="94"/>
    </row>
    <row r="162" spans="1:3" x14ac:dyDescent="0.35">
      <c r="A162" s="2"/>
      <c r="B162" s="47"/>
      <c r="C162" s="94"/>
    </row>
    <row r="163" spans="1:3" x14ac:dyDescent="0.35">
      <c r="A163" s="2"/>
      <c r="B163" s="47"/>
      <c r="C163" s="94"/>
    </row>
    <row r="164" spans="1:3" x14ac:dyDescent="0.35">
      <c r="A164" s="2"/>
      <c r="B164" s="47"/>
      <c r="C164" s="94"/>
    </row>
    <row r="165" spans="1:3" x14ac:dyDescent="0.35">
      <c r="A165" s="2"/>
      <c r="B165" s="47"/>
      <c r="C165" s="94"/>
    </row>
    <row r="166" spans="1:3" x14ac:dyDescent="0.35">
      <c r="A166" s="2"/>
      <c r="B166" s="47"/>
      <c r="C166" s="94"/>
    </row>
    <row r="167" spans="1:3" x14ac:dyDescent="0.35">
      <c r="A167" s="2"/>
      <c r="B167" s="47"/>
      <c r="C167" s="94"/>
    </row>
    <row r="168" spans="1:3" x14ac:dyDescent="0.35">
      <c r="A168" s="2"/>
      <c r="B168" s="47"/>
      <c r="C168" s="94"/>
    </row>
    <row r="169" spans="1:3" x14ac:dyDescent="0.35">
      <c r="A169" s="2"/>
      <c r="B169" s="47"/>
      <c r="C169" s="94"/>
    </row>
    <row r="170" spans="1:3" x14ac:dyDescent="0.35">
      <c r="A170" s="2"/>
      <c r="B170" s="47"/>
      <c r="C170" s="94"/>
    </row>
    <row r="171" spans="1:3" x14ac:dyDescent="0.35">
      <c r="A171" s="2"/>
      <c r="B171" s="47"/>
      <c r="C171" s="94"/>
    </row>
    <row r="172" spans="1:3" x14ac:dyDescent="0.35">
      <c r="A172" s="2"/>
      <c r="B172" s="47"/>
      <c r="C172" s="94"/>
    </row>
    <row r="173" spans="1:3" x14ac:dyDescent="0.35">
      <c r="A173" s="2"/>
      <c r="B173" s="47"/>
      <c r="C173" s="94"/>
    </row>
    <row r="174" spans="1:3" x14ac:dyDescent="0.35">
      <c r="A174" s="2"/>
      <c r="B174" s="47"/>
      <c r="C174" s="94"/>
    </row>
    <row r="175" spans="1:3" x14ac:dyDescent="0.35">
      <c r="A175" s="2"/>
      <c r="B175" s="47"/>
      <c r="C175" s="94"/>
    </row>
    <row r="176" spans="1:3" x14ac:dyDescent="0.35">
      <c r="A176" s="2"/>
      <c r="B176" s="47"/>
      <c r="C176" s="94"/>
    </row>
    <row r="177" spans="1:3" x14ac:dyDescent="0.35">
      <c r="A177" s="2"/>
      <c r="B177" s="47"/>
      <c r="C177" s="94"/>
    </row>
    <row r="178" spans="1:3" x14ac:dyDescent="0.35">
      <c r="A178" s="2"/>
      <c r="B178" s="47"/>
      <c r="C178" s="94"/>
    </row>
    <row r="179" spans="1:3" x14ac:dyDescent="0.35">
      <c r="A179" s="2"/>
      <c r="B179" s="47"/>
      <c r="C179" s="94"/>
    </row>
    <row r="180" spans="1:3" x14ac:dyDescent="0.35">
      <c r="A180" s="2"/>
      <c r="B180" s="47"/>
      <c r="C180" s="94"/>
    </row>
    <row r="181" spans="1:3" x14ac:dyDescent="0.35">
      <c r="A181" s="2"/>
      <c r="B181" s="47"/>
      <c r="C181" s="94"/>
    </row>
    <row r="182" spans="1:3" x14ac:dyDescent="0.35">
      <c r="A182" s="2"/>
      <c r="B182" s="47"/>
      <c r="C182" s="94"/>
    </row>
    <row r="183" spans="1:3" x14ac:dyDescent="0.35">
      <c r="A183" s="2"/>
      <c r="B183" s="47"/>
      <c r="C183" s="94"/>
    </row>
    <row r="184" spans="1:3" x14ac:dyDescent="0.35">
      <c r="A184" s="2"/>
      <c r="B184" s="47"/>
      <c r="C184" s="94"/>
    </row>
    <row r="185" spans="1:3" x14ac:dyDescent="0.35">
      <c r="A185" s="2"/>
      <c r="B185" s="47"/>
      <c r="C185" s="94"/>
    </row>
    <row r="186" spans="1:3" x14ac:dyDescent="0.35">
      <c r="A186" s="2"/>
      <c r="B186" s="47"/>
      <c r="C186" s="94"/>
    </row>
    <row r="187" spans="1:3" x14ac:dyDescent="0.35">
      <c r="A187" s="2"/>
      <c r="B187" s="47"/>
      <c r="C187" s="94"/>
    </row>
    <row r="188" spans="1:3" x14ac:dyDescent="0.35">
      <c r="A188" s="2"/>
      <c r="B188" s="47"/>
      <c r="C188" s="94"/>
    </row>
    <row r="189" spans="1:3" x14ac:dyDescent="0.35">
      <c r="A189" s="2"/>
      <c r="B189" s="47"/>
      <c r="C189" s="94"/>
    </row>
    <row r="190" spans="1:3" x14ac:dyDescent="0.35">
      <c r="A190" s="2"/>
      <c r="B190" s="47"/>
      <c r="C190" s="94"/>
    </row>
    <row r="191" spans="1:3" x14ac:dyDescent="0.35">
      <c r="A191" s="2"/>
      <c r="B191" s="47"/>
      <c r="C191" s="94"/>
    </row>
    <row r="192" spans="1:3" x14ac:dyDescent="0.35">
      <c r="A192" s="2"/>
      <c r="B192" s="47"/>
      <c r="C192" s="94"/>
    </row>
    <row r="193" spans="1:3" x14ac:dyDescent="0.35">
      <c r="A193" s="2"/>
      <c r="B193" s="47"/>
      <c r="C193" s="94"/>
    </row>
    <row r="194" spans="1:3" x14ac:dyDescent="0.35">
      <c r="A194" s="2"/>
      <c r="B194" s="47"/>
      <c r="C194" s="94"/>
    </row>
    <row r="195" spans="1:3" x14ac:dyDescent="0.35">
      <c r="A195" s="2"/>
      <c r="B195" s="47"/>
      <c r="C195" s="94"/>
    </row>
    <row r="196" spans="1:3" x14ac:dyDescent="0.35">
      <c r="A196" s="2"/>
      <c r="B196" s="47"/>
      <c r="C196" s="94"/>
    </row>
    <row r="197" spans="1:3" x14ac:dyDescent="0.35">
      <c r="A197" s="2"/>
      <c r="B197" s="47"/>
      <c r="C197" s="94"/>
    </row>
    <row r="198" spans="1:3" x14ac:dyDescent="0.35">
      <c r="A198" s="2"/>
      <c r="B198" s="47"/>
      <c r="C198" s="94"/>
    </row>
    <row r="199" spans="1:3" x14ac:dyDescent="0.35">
      <c r="A199" s="2"/>
      <c r="B199" s="47"/>
      <c r="C199" s="94"/>
    </row>
    <row r="200" spans="1:3" x14ac:dyDescent="0.35">
      <c r="A200" s="2"/>
      <c r="B200" s="47"/>
      <c r="C200" s="94"/>
    </row>
    <row r="201" spans="1:3" x14ac:dyDescent="0.35">
      <c r="A201" s="2"/>
      <c r="B201" s="47"/>
      <c r="C201" s="94"/>
    </row>
    <row r="202" spans="1:3" x14ac:dyDescent="0.35">
      <c r="A202" s="2"/>
      <c r="B202" s="47"/>
      <c r="C202" s="94"/>
    </row>
    <row r="203" spans="1:3" x14ac:dyDescent="0.35">
      <c r="A203" s="2"/>
      <c r="B203" s="47"/>
      <c r="C203" s="94"/>
    </row>
    <row r="204" spans="1:3" x14ac:dyDescent="0.35">
      <c r="A204" s="2"/>
      <c r="B204" s="47"/>
      <c r="C204" s="94"/>
    </row>
    <row r="205" spans="1:3" x14ac:dyDescent="0.35">
      <c r="A205" s="2"/>
      <c r="B205" s="47"/>
      <c r="C205" s="94"/>
    </row>
    <row r="206" spans="1:3" x14ac:dyDescent="0.35">
      <c r="A206" s="2"/>
      <c r="B206" s="47"/>
      <c r="C206" s="94"/>
    </row>
    <row r="207" spans="1:3" x14ac:dyDescent="0.35">
      <c r="A207" s="2"/>
      <c r="B207" s="47"/>
      <c r="C207" s="94"/>
    </row>
    <row r="208" spans="1:3" x14ac:dyDescent="0.35">
      <c r="A208" s="2"/>
      <c r="B208" s="47"/>
      <c r="C208" s="94"/>
    </row>
    <row r="209" spans="1:3" x14ac:dyDescent="0.35">
      <c r="A209" s="2"/>
      <c r="B209" s="47"/>
      <c r="C209" s="94"/>
    </row>
    <row r="210" spans="1:3" x14ac:dyDescent="0.35">
      <c r="A210" s="2"/>
      <c r="B210" s="47"/>
      <c r="C210" s="94"/>
    </row>
    <row r="211" spans="1:3" x14ac:dyDescent="0.35">
      <c r="A211" s="2"/>
      <c r="B211" s="47"/>
      <c r="C211" s="94"/>
    </row>
    <row r="212" spans="1:3" x14ac:dyDescent="0.35">
      <c r="A212" s="2"/>
      <c r="B212" s="47"/>
      <c r="C212" s="94"/>
    </row>
    <row r="213" spans="1:3" x14ac:dyDescent="0.35">
      <c r="A213" s="2"/>
      <c r="B213" s="47"/>
      <c r="C213" s="94"/>
    </row>
    <row r="214" spans="1:3" x14ac:dyDescent="0.35">
      <c r="A214" s="2"/>
      <c r="B214" s="47"/>
      <c r="C214" s="94"/>
    </row>
    <row r="215" spans="1:3" x14ac:dyDescent="0.35">
      <c r="A215" s="2"/>
      <c r="B215" s="47"/>
      <c r="C215" s="94"/>
    </row>
    <row r="216" spans="1:3" x14ac:dyDescent="0.35">
      <c r="A216" s="2"/>
      <c r="B216" s="47"/>
      <c r="C216" s="94"/>
    </row>
    <row r="217" spans="1:3" x14ac:dyDescent="0.35">
      <c r="A217" s="2"/>
      <c r="B217" s="47"/>
      <c r="C217" s="94"/>
    </row>
    <row r="218" spans="1:3" x14ac:dyDescent="0.35">
      <c r="A218" s="2"/>
      <c r="B218" s="47"/>
      <c r="C218" s="94"/>
    </row>
    <row r="219" spans="1:3" x14ac:dyDescent="0.35">
      <c r="A219" s="2"/>
      <c r="B219" s="47"/>
      <c r="C219" s="94"/>
    </row>
    <row r="220" spans="1:3" x14ac:dyDescent="0.35">
      <c r="A220" s="2"/>
      <c r="B220" s="47"/>
      <c r="C220" s="94"/>
    </row>
    <row r="221" spans="1:3" x14ac:dyDescent="0.35">
      <c r="A221" s="2"/>
      <c r="B221" s="47"/>
      <c r="C221" s="94"/>
    </row>
    <row r="222" spans="1:3" x14ac:dyDescent="0.35">
      <c r="A222" s="2"/>
      <c r="B222" s="47"/>
      <c r="C222" s="94"/>
    </row>
    <row r="223" spans="1:3" x14ac:dyDescent="0.35">
      <c r="A223" s="2"/>
      <c r="B223" s="47"/>
      <c r="C223" s="94"/>
    </row>
    <row r="224" spans="1:3" x14ac:dyDescent="0.35">
      <c r="A224" s="2"/>
      <c r="B224" s="47"/>
      <c r="C224" s="94"/>
    </row>
    <row r="225" spans="1:3" x14ac:dyDescent="0.35">
      <c r="A225" s="2"/>
      <c r="B225" s="47"/>
      <c r="C225" s="94"/>
    </row>
    <row r="226" spans="1:3" x14ac:dyDescent="0.35">
      <c r="A226" s="2"/>
      <c r="B226" s="47"/>
      <c r="C226" s="94"/>
    </row>
    <row r="227" spans="1:3" x14ac:dyDescent="0.35">
      <c r="A227" s="2"/>
      <c r="B227" s="47"/>
      <c r="C227" s="94"/>
    </row>
    <row r="228" spans="1:3" x14ac:dyDescent="0.35">
      <c r="A228" s="2"/>
      <c r="B228" s="47"/>
      <c r="C228" s="94"/>
    </row>
    <row r="229" spans="1:3" x14ac:dyDescent="0.35">
      <c r="A229" s="2"/>
      <c r="B229" s="47"/>
      <c r="C229" s="94"/>
    </row>
    <row r="230" spans="1:3" x14ac:dyDescent="0.35">
      <c r="A230" s="2"/>
      <c r="B230" s="47"/>
      <c r="C230" s="94"/>
    </row>
    <row r="231" spans="1:3" x14ac:dyDescent="0.35">
      <c r="A231" s="2"/>
      <c r="B231" s="47"/>
      <c r="C231" s="94"/>
    </row>
    <row r="232" spans="1:3" x14ac:dyDescent="0.35">
      <c r="A232" s="2"/>
      <c r="B232" s="47"/>
      <c r="C232" s="94"/>
    </row>
    <row r="233" spans="1:3" x14ac:dyDescent="0.35">
      <c r="A233" s="2"/>
      <c r="B233" s="47"/>
      <c r="C233" s="94"/>
    </row>
    <row r="234" spans="1:3" x14ac:dyDescent="0.35">
      <c r="A234" s="2"/>
      <c r="B234" s="47"/>
      <c r="C234" s="94"/>
    </row>
    <row r="235" spans="1:3" x14ac:dyDescent="0.35">
      <c r="A235" s="2"/>
      <c r="B235" s="47"/>
      <c r="C235" s="94"/>
    </row>
    <row r="236" spans="1:3" x14ac:dyDescent="0.35">
      <c r="A236" s="2"/>
      <c r="B236" s="47"/>
      <c r="C236" s="94"/>
    </row>
    <row r="237" spans="1:3" x14ac:dyDescent="0.35">
      <c r="A237" s="2"/>
      <c r="B237" s="47"/>
      <c r="C237" s="94"/>
    </row>
    <row r="238" spans="1:3" x14ac:dyDescent="0.35">
      <c r="A238" s="2"/>
      <c r="B238" s="47"/>
      <c r="C238" s="94"/>
    </row>
    <row r="239" spans="1:3" x14ac:dyDescent="0.35">
      <c r="A239" s="2"/>
      <c r="B239" s="47"/>
      <c r="C239" s="94"/>
    </row>
    <row r="240" spans="1:3" x14ac:dyDescent="0.35">
      <c r="A240" s="2"/>
      <c r="B240" s="47"/>
      <c r="C240" s="94"/>
    </row>
    <row r="241" spans="1:3" x14ac:dyDescent="0.35">
      <c r="A241" s="2"/>
      <c r="B241" s="47"/>
      <c r="C241" s="94"/>
    </row>
    <row r="242" spans="1:3" x14ac:dyDescent="0.35">
      <c r="A242" s="2"/>
      <c r="B242" s="47"/>
      <c r="C242" s="94"/>
    </row>
    <row r="243" spans="1:3" x14ac:dyDescent="0.35">
      <c r="A243" s="2"/>
      <c r="B243" s="47"/>
      <c r="C243" s="94"/>
    </row>
    <row r="244" spans="1:3" x14ac:dyDescent="0.35">
      <c r="A244" s="2"/>
      <c r="B244" s="47"/>
      <c r="C244" s="94"/>
    </row>
    <row r="245" spans="1:3" x14ac:dyDescent="0.35">
      <c r="A245" s="2"/>
      <c r="B245" s="47"/>
      <c r="C245" s="94"/>
    </row>
    <row r="246" spans="1:3" x14ac:dyDescent="0.35">
      <c r="A246" s="2"/>
      <c r="B246" s="47"/>
      <c r="C246" s="94"/>
    </row>
    <row r="247" spans="1:3" x14ac:dyDescent="0.35">
      <c r="A247" s="2"/>
      <c r="B247" s="47"/>
      <c r="C247" s="94"/>
    </row>
    <row r="248" spans="1:3" x14ac:dyDescent="0.35">
      <c r="A248" s="2"/>
      <c r="B248" s="47"/>
      <c r="C248" s="94"/>
    </row>
    <row r="249" spans="1:3" x14ac:dyDescent="0.35">
      <c r="A249" s="2"/>
      <c r="B249" s="47"/>
      <c r="C249" s="94"/>
    </row>
    <row r="250" spans="1:3" x14ac:dyDescent="0.35">
      <c r="A250" s="2"/>
      <c r="B250" s="47"/>
      <c r="C250" s="94"/>
    </row>
    <row r="251" spans="1:3" x14ac:dyDescent="0.35">
      <c r="A251" s="2"/>
      <c r="B251" s="47"/>
      <c r="C251" s="94"/>
    </row>
    <row r="252" spans="1:3" x14ac:dyDescent="0.35">
      <c r="A252" s="2"/>
      <c r="B252" s="47"/>
      <c r="C252" s="94"/>
    </row>
    <row r="253" spans="1:3" x14ac:dyDescent="0.35">
      <c r="A253" s="2"/>
      <c r="B253" s="47"/>
      <c r="C253" s="94"/>
    </row>
    <row r="254" spans="1:3" x14ac:dyDescent="0.35">
      <c r="A254" s="2"/>
      <c r="B254" s="47"/>
      <c r="C254" s="94"/>
    </row>
    <row r="255" spans="1:3" x14ac:dyDescent="0.35">
      <c r="A255" s="2"/>
      <c r="B255" s="47"/>
      <c r="C255" s="94"/>
    </row>
    <row r="256" spans="1:3" x14ac:dyDescent="0.35">
      <c r="A256" s="2"/>
      <c r="B256" s="47"/>
      <c r="C256" s="94"/>
    </row>
    <row r="257" spans="1:3" x14ac:dyDescent="0.35">
      <c r="A257" s="2"/>
      <c r="B257" s="47"/>
      <c r="C257" s="94"/>
    </row>
    <row r="258" spans="1:3" x14ac:dyDescent="0.35">
      <c r="A258" s="2"/>
      <c r="B258" s="47"/>
      <c r="C258" s="94"/>
    </row>
    <row r="259" spans="1:3" x14ac:dyDescent="0.35">
      <c r="A259" s="2"/>
      <c r="B259" s="47"/>
      <c r="C259" s="94"/>
    </row>
    <row r="260" spans="1:3" x14ac:dyDescent="0.35">
      <c r="A260" s="2"/>
      <c r="B260" s="47"/>
      <c r="C260" s="94"/>
    </row>
    <row r="261" spans="1:3" x14ac:dyDescent="0.35">
      <c r="A261" s="2"/>
      <c r="B261" s="47"/>
      <c r="C261" s="94"/>
    </row>
    <row r="262" spans="1:3" x14ac:dyDescent="0.35">
      <c r="A262" s="2"/>
      <c r="B262" s="47"/>
      <c r="C262" s="94"/>
    </row>
    <row r="263" spans="1:3" x14ac:dyDescent="0.35">
      <c r="A263" s="2"/>
      <c r="B263" s="47"/>
      <c r="C263" s="94"/>
    </row>
    <row r="264" spans="1:3" x14ac:dyDescent="0.35">
      <c r="A264" s="2"/>
      <c r="B264" s="47"/>
      <c r="C264" s="94"/>
    </row>
    <row r="265" spans="1:3" x14ac:dyDescent="0.35">
      <c r="A265" s="2"/>
      <c r="B265" s="47"/>
      <c r="C265" s="94"/>
    </row>
    <row r="266" spans="1:3" x14ac:dyDescent="0.35">
      <c r="A266" s="2"/>
      <c r="B266" s="47"/>
      <c r="C266" s="94"/>
    </row>
    <row r="267" spans="1:3" x14ac:dyDescent="0.35">
      <c r="A267" s="2"/>
      <c r="B267" s="47"/>
      <c r="C267" s="94"/>
    </row>
    <row r="268" spans="1:3" x14ac:dyDescent="0.35">
      <c r="A268" s="2"/>
      <c r="B268" s="47"/>
      <c r="C268" s="94"/>
    </row>
    <row r="269" spans="1:3" x14ac:dyDescent="0.35">
      <c r="A269" s="2"/>
      <c r="B269" s="47"/>
      <c r="C269" s="94"/>
    </row>
    <row r="270" spans="1:3" x14ac:dyDescent="0.35">
      <c r="A270" s="2"/>
      <c r="B270" s="47"/>
      <c r="C270" s="94"/>
    </row>
    <row r="271" spans="1:3" x14ac:dyDescent="0.35">
      <c r="A271" s="2"/>
      <c r="B271" s="47"/>
      <c r="C271" s="94"/>
    </row>
    <row r="272" spans="1:3" x14ac:dyDescent="0.35">
      <c r="A272" s="2"/>
      <c r="B272" s="47"/>
      <c r="C272" s="94"/>
    </row>
    <row r="273" spans="1:3" x14ac:dyDescent="0.35">
      <c r="A273" s="2"/>
      <c r="B273" s="47"/>
      <c r="C273" s="94"/>
    </row>
    <row r="274" spans="1:3" x14ac:dyDescent="0.35">
      <c r="A274" s="2"/>
      <c r="B274" s="47"/>
      <c r="C274" s="94"/>
    </row>
    <row r="275" spans="1:3" x14ac:dyDescent="0.35">
      <c r="A275" s="2"/>
      <c r="B275" s="47"/>
      <c r="C275" s="94"/>
    </row>
    <row r="276" spans="1:3" x14ac:dyDescent="0.35">
      <c r="A276" s="2"/>
      <c r="B276" s="47"/>
      <c r="C276" s="94"/>
    </row>
    <row r="277" spans="1:3" x14ac:dyDescent="0.35">
      <c r="A277" s="2"/>
      <c r="B277" s="47"/>
      <c r="C277" s="94"/>
    </row>
    <row r="278" spans="1:3" x14ac:dyDescent="0.35">
      <c r="A278" s="2"/>
      <c r="B278" s="47"/>
      <c r="C278" s="94"/>
    </row>
    <row r="279" spans="1:3" x14ac:dyDescent="0.35">
      <c r="A279" s="2"/>
      <c r="B279" s="47"/>
      <c r="C279" s="94"/>
    </row>
    <row r="280" spans="1:3" x14ac:dyDescent="0.35">
      <c r="A280" s="2"/>
      <c r="B280" s="47"/>
      <c r="C280" s="94"/>
    </row>
    <row r="281" spans="1:3" x14ac:dyDescent="0.35">
      <c r="A281" s="2"/>
      <c r="B281" s="47"/>
      <c r="C281" s="94"/>
    </row>
    <row r="282" spans="1:3" x14ac:dyDescent="0.35">
      <c r="A282" s="2"/>
      <c r="B282" s="47"/>
      <c r="C282" s="94"/>
    </row>
    <row r="283" spans="1:3" x14ac:dyDescent="0.35">
      <c r="A283" s="2"/>
      <c r="B283" s="47"/>
      <c r="C283" s="94"/>
    </row>
    <row r="284" spans="1:3" x14ac:dyDescent="0.35">
      <c r="A284" s="2"/>
      <c r="B284" s="47"/>
      <c r="C284" s="94"/>
    </row>
    <row r="285" spans="1:3" x14ac:dyDescent="0.35">
      <c r="A285" s="2"/>
      <c r="B285" s="47"/>
      <c r="C285" s="94"/>
    </row>
    <row r="286" spans="1:3" x14ac:dyDescent="0.35">
      <c r="A286" s="2"/>
      <c r="B286" s="47"/>
      <c r="C286" s="94"/>
    </row>
    <row r="287" spans="1:3" x14ac:dyDescent="0.35">
      <c r="A287" s="2"/>
      <c r="B287" s="47"/>
      <c r="C287" s="94"/>
    </row>
    <row r="288" spans="1:3" x14ac:dyDescent="0.35">
      <c r="A288" s="2"/>
      <c r="B288" s="47"/>
      <c r="C288" s="94"/>
    </row>
    <row r="289" spans="1:3" x14ac:dyDescent="0.35">
      <c r="A289" s="2"/>
      <c r="B289" s="47"/>
      <c r="C289" s="94"/>
    </row>
    <row r="290" spans="1:3" x14ac:dyDescent="0.35">
      <c r="A290" s="2"/>
      <c r="B290" s="47"/>
      <c r="C290" s="94"/>
    </row>
    <row r="291" spans="1:3" x14ac:dyDescent="0.35">
      <c r="A291" s="2"/>
      <c r="B291" s="47"/>
      <c r="C291" s="94"/>
    </row>
    <row r="292" spans="1:3" x14ac:dyDescent="0.35">
      <c r="A292" s="2"/>
      <c r="B292" s="47"/>
      <c r="C292" s="94"/>
    </row>
    <row r="293" spans="1:3" x14ac:dyDescent="0.35">
      <c r="A293" s="2"/>
      <c r="B293" s="47"/>
      <c r="C293" s="94"/>
    </row>
    <row r="294" spans="1:3" x14ac:dyDescent="0.35">
      <c r="A294" s="2"/>
      <c r="B294" s="47"/>
      <c r="C294" s="94"/>
    </row>
    <row r="295" spans="1:3" x14ac:dyDescent="0.35">
      <c r="A295" s="2"/>
      <c r="B295" s="47"/>
      <c r="C295" s="94"/>
    </row>
    <row r="296" spans="1:3" x14ac:dyDescent="0.35">
      <c r="A296" s="2"/>
      <c r="B296" s="47"/>
      <c r="C296" s="94"/>
    </row>
    <row r="297" spans="1:3" x14ac:dyDescent="0.35">
      <c r="A297" s="2"/>
      <c r="B297" s="47"/>
      <c r="C297" s="94"/>
    </row>
    <row r="298" spans="1:3" x14ac:dyDescent="0.35">
      <c r="A298" s="2"/>
      <c r="B298" s="47"/>
      <c r="C298" s="94"/>
    </row>
    <row r="299" spans="1:3" x14ac:dyDescent="0.35">
      <c r="A299" s="2"/>
      <c r="B299" s="47"/>
      <c r="C299" s="94"/>
    </row>
    <row r="300" spans="1:3" x14ac:dyDescent="0.35">
      <c r="A300" s="2"/>
      <c r="B300" s="47"/>
      <c r="C300" s="94"/>
    </row>
    <row r="301" spans="1:3" x14ac:dyDescent="0.35">
      <c r="A301" s="2"/>
      <c r="B301" s="47"/>
      <c r="C301" s="94"/>
    </row>
    <row r="302" spans="1:3" x14ac:dyDescent="0.35">
      <c r="A302" s="2"/>
      <c r="B302" s="47"/>
      <c r="C302" s="94"/>
    </row>
    <row r="303" spans="1:3" x14ac:dyDescent="0.35">
      <c r="A303" s="2"/>
      <c r="B303" s="47"/>
      <c r="C303" s="94"/>
    </row>
    <row r="304" spans="1:3" x14ac:dyDescent="0.35">
      <c r="A304" s="2"/>
      <c r="B304" s="47"/>
      <c r="C304" s="94"/>
    </row>
    <row r="305" spans="1:3" x14ac:dyDescent="0.35">
      <c r="A305" s="2"/>
      <c r="B305" s="47"/>
      <c r="C305" s="94"/>
    </row>
    <row r="306" spans="1:3" x14ac:dyDescent="0.35">
      <c r="A306" s="2"/>
      <c r="B306" s="47"/>
      <c r="C306" s="94"/>
    </row>
    <row r="307" spans="1:3" x14ac:dyDescent="0.35">
      <c r="A307" s="2"/>
      <c r="B307" s="47"/>
      <c r="C307" s="94"/>
    </row>
    <row r="308" spans="1:3" x14ac:dyDescent="0.35">
      <c r="A308" s="2"/>
      <c r="B308" s="47"/>
      <c r="C308" s="94"/>
    </row>
    <row r="309" spans="1:3" x14ac:dyDescent="0.35">
      <c r="A309" s="2"/>
      <c r="B309" s="47"/>
      <c r="C309" s="94"/>
    </row>
    <row r="310" spans="1:3" x14ac:dyDescent="0.35">
      <c r="A310" s="2"/>
      <c r="B310" s="47"/>
      <c r="C310" s="94"/>
    </row>
    <row r="311" spans="1:3" x14ac:dyDescent="0.35">
      <c r="A311" s="2"/>
      <c r="B311" s="47"/>
      <c r="C311" s="94"/>
    </row>
    <row r="312" spans="1:3" x14ac:dyDescent="0.35">
      <c r="A312" s="2"/>
      <c r="B312" s="47"/>
      <c r="C312" s="94"/>
    </row>
    <row r="313" spans="1:3" x14ac:dyDescent="0.35">
      <c r="A313" s="2"/>
      <c r="B313" s="47"/>
      <c r="C313" s="94"/>
    </row>
    <row r="314" spans="1:3" x14ac:dyDescent="0.35">
      <c r="A314" s="2"/>
      <c r="B314" s="47"/>
      <c r="C314" s="94"/>
    </row>
    <row r="315" spans="1:3" x14ac:dyDescent="0.35">
      <c r="A315" s="2"/>
      <c r="B315" s="47"/>
      <c r="C315" s="94"/>
    </row>
    <row r="316" spans="1:3" x14ac:dyDescent="0.35">
      <c r="A316" s="2"/>
      <c r="B316" s="47"/>
      <c r="C316" s="94"/>
    </row>
    <row r="317" spans="1:3" x14ac:dyDescent="0.35">
      <c r="A317" s="2"/>
      <c r="B317" s="47"/>
      <c r="C317" s="94"/>
    </row>
    <row r="318" spans="1:3" x14ac:dyDescent="0.35">
      <c r="A318" s="2"/>
      <c r="B318" s="47"/>
      <c r="C318" s="94"/>
    </row>
    <row r="319" spans="1:3" x14ac:dyDescent="0.35">
      <c r="A319" s="2"/>
      <c r="B319" s="47"/>
      <c r="C319" s="94"/>
    </row>
    <row r="320" spans="1:3" x14ac:dyDescent="0.35">
      <c r="A320" s="2"/>
      <c r="B320" s="47"/>
      <c r="C320" s="94"/>
    </row>
    <row r="321" spans="1:3" x14ac:dyDescent="0.35">
      <c r="A321" s="2"/>
      <c r="B321" s="47"/>
      <c r="C321" s="94"/>
    </row>
    <row r="322" spans="1:3" x14ac:dyDescent="0.35">
      <c r="A322" s="2"/>
      <c r="B322" s="47"/>
      <c r="C322" s="94"/>
    </row>
    <row r="323" spans="1:3" x14ac:dyDescent="0.35">
      <c r="A323" s="2"/>
      <c r="B323" s="47"/>
      <c r="C323" s="94"/>
    </row>
    <row r="324" spans="1:3" x14ac:dyDescent="0.35">
      <c r="A324" s="2"/>
      <c r="B324" s="47"/>
      <c r="C324" s="94"/>
    </row>
    <row r="325" spans="1:3" x14ac:dyDescent="0.35">
      <c r="A325" s="2"/>
      <c r="B325" s="47"/>
      <c r="C325" s="94"/>
    </row>
    <row r="326" spans="1:3" x14ac:dyDescent="0.35">
      <c r="A326" s="2"/>
      <c r="B326" s="47"/>
      <c r="C326" s="94"/>
    </row>
    <row r="327" spans="1:3" x14ac:dyDescent="0.35">
      <c r="A327" s="2"/>
      <c r="B327" s="47"/>
      <c r="C327" s="94"/>
    </row>
    <row r="328" spans="1:3" x14ac:dyDescent="0.35">
      <c r="A328" s="2"/>
      <c r="B328" s="47"/>
      <c r="C328" s="94"/>
    </row>
    <row r="329" spans="1:3" x14ac:dyDescent="0.35">
      <c r="A329" s="2"/>
      <c r="B329" s="47"/>
      <c r="C329" s="94"/>
    </row>
    <row r="330" spans="1:3" x14ac:dyDescent="0.35">
      <c r="A330" s="2"/>
      <c r="B330" s="47"/>
      <c r="C330" s="94"/>
    </row>
    <row r="331" spans="1:3" x14ac:dyDescent="0.35">
      <c r="A331" s="2"/>
      <c r="B331" s="47"/>
      <c r="C331" s="94"/>
    </row>
    <row r="332" spans="1:3" x14ac:dyDescent="0.35">
      <c r="A332" s="2"/>
      <c r="B332" s="47"/>
      <c r="C332" s="94"/>
    </row>
    <row r="333" spans="1:3" x14ac:dyDescent="0.35">
      <c r="A333" s="2"/>
      <c r="B333" s="47"/>
      <c r="C333" s="94"/>
    </row>
    <row r="334" spans="1:3" x14ac:dyDescent="0.35">
      <c r="A334" s="2"/>
      <c r="B334" s="47"/>
      <c r="C334" s="94"/>
    </row>
    <row r="335" spans="1:3" x14ac:dyDescent="0.35">
      <c r="A335" s="2"/>
      <c r="B335" s="47"/>
      <c r="C335" s="94"/>
    </row>
    <row r="336" spans="1:3" x14ac:dyDescent="0.35">
      <c r="A336" s="2"/>
      <c r="B336" s="47"/>
      <c r="C336" s="94"/>
    </row>
    <row r="337" spans="1:3" x14ac:dyDescent="0.35">
      <c r="A337" s="2"/>
      <c r="B337" s="47"/>
      <c r="C337" s="94"/>
    </row>
    <row r="338" spans="1:3" x14ac:dyDescent="0.35">
      <c r="A338" s="2"/>
      <c r="B338" s="47"/>
      <c r="C338" s="94"/>
    </row>
    <row r="339" spans="1:3" x14ac:dyDescent="0.35">
      <c r="A339" s="2"/>
      <c r="B339" s="47"/>
      <c r="C339" s="94"/>
    </row>
    <row r="340" spans="1:3" x14ac:dyDescent="0.35">
      <c r="A340" s="2"/>
      <c r="B340" s="47"/>
      <c r="C340" s="94"/>
    </row>
    <row r="341" spans="1:3" x14ac:dyDescent="0.35">
      <c r="A341" s="2"/>
      <c r="B341" s="47"/>
      <c r="C341" s="94"/>
    </row>
    <row r="342" spans="1:3" x14ac:dyDescent="0.35">
      <c r="A342" s="2"/>
      <c r="B342" s="47"/>
      <c r="C342" s="94"/>
    </row>
    <row r="343" spans="1:3" x14ac:dyDescent="0.35">
      <c r="A343" s="2"/>
      <c r="B343" s="47"/>
      <c r="C343" s="94"/>
    </row>
    <row r="344" spans="1:3" x14ac:dyDescent="0.35">
      <c r="A344" s="2"/>
      <c r="B344" s="47"/>
      <c r="C344" s="94"/>
    </row>
    <row r="345" spans="1:3" x14ac:dyDescent="0.35">
      <c r="A345" s="2"/>
      <c r="B345" s="47"/>
      <c r="C345" s="94"/>
    </row>
    <row r="346" spans="1:3" x14ac:dyDescent="0.35">
      <c r="A346" s="2"/>
      <c r="B346" s="47"/>
      <c r="C346" s="94"/>
    </row>
    <row r="347" spans="1:3" x14ac:dyDescent="0.35">
      <c r="A347" s="2"/>
      <c r="B347" s="47"/>
      <c r="C347" s="94"/>
    </row>
    <row r="348" spans="1:3" x14ac:dyDescent="0.35">
      <c r="A348" s="2"/>
      <c r="B348" s="47"/>
      <c r="C348" s="94"/>
    </row>
    <row r="349" spans="1:3" x14ac:dyDescent="0.35">
      <c r="A349" s="2"/>
      <c r="B349" s="47"/>
      <c r="C349" s="94"/>
    </row>
    <row r="350" spans="1:3" x14ac:dyDescent="0.35">
      <c r="A350" s="2"/>
      <c r="B350" s="47"/>
      <c r="C350" s="94"/>
    </row>
    <row r="351" spans="1:3" x14ac:dyDescent="0.35">
      <c r="A351" s="2"/>
      <c r="B351" s="47"/>
      <c r="C351" s="94"/>
    </row>
    <row r="352" spans="1:3" x14ac:dyDescent="0.35">
      <c r="A352" s="2"/>
      <c r="B352" s="47"/>
      <c r="C352" s="94"/>
    </row>
    <row r="353" spans="1:3" x14ac:dyDescent="0.35">
      <c r="A353" s="2"/>
      <c r="B353" s="47"/>
      <c r="C353" s="94"/>
    </row>
    <row r="354" spans="1:3" x14ac:dyDescent="0.35">
      <c r="A354" s="2"/>
      <c r="B354" s="47"/>
      <c r="C354" s="94"/>
    </row>
    <row r="355" spans="1:3" x14ac:dyDescent="0.35">
      <c r="A355" s="2"/>
      <c r="B355" s="47"/>
      <c r="C355" s="94"/>
    </row>
    <row r="356" spans="1:3" x14ac:dyDescent="0.35">
      <c r="A356" s="2"/>
      <c r="B356" s="47"/>
      <c r="C356" s="94"/>
    </row>
    <row r="357" spans="1:3" x14ac:dyDescent="0.35">
      <c r="A357" s="2"/>
      <c r="B357" s="47"/>
      <c r="C357" s="94"/>
    </row>
    <row r="358" spans="1:3" x14ac:dyDescent="0.35">
      <c r="A358" s="2"/>
      <c r="B358" s="47"/>
      <c r="C358" s="94"/>
    </row>
    <row r="359" spans="1:3" x14ac:dyDescent="0.35">
      <c r="A359" s="2"/>
      <c r="B359" s="47"/>
      <c r="C359" s="94"/>
    </row>
    <row r="360" spans="1:3" x14ac:dyDescent="0.35">
      <c r="A360" s="2"/>
      <c r="B360" s="47"/>
      <c r="C360" s="94"/>
    </row>
    <row r="361" spans="1:3" x14ac:dyDescent="0.35">
      <c r="A361" s="2"/>
      <c r="B361" s="47"/>
      <c r="C361" s="94"/>
    </row>
    <row r="362" spans="1:3" x14ac:dyDescent="0.35">
      <c r="A362" s="2"/>
      <c r="B362" s="47"/>
      <c r="C362" s="94"/>
    </row>
    <row r="363" spans="1:3" x14ac:dyDescent="0.35">
      <c r="A363" s="2"/>
      <c r="B363" s="47"/>
      <c r="C363" s="94"/>
    </row>
    <row r="364" spans="1:3" x14ac:dyDescent="0.35">
      <c r="A364" s="2"/>
      <c r="B364" s="47"/>
      <c r="C364" s="94"/>
    </row>
    <row r="365" spans="1:3" x14ac:dyDescent="0.35">
      <c r="A365" s="2"/>
      <c r="B365" s="47"/>
      <c r="C365" s="94"/>
    </row>
    <row r="366" spans="1:3" x14ac:dyDescent="0.35">
      <c r="A366" s="2"/>
      <c r="B366" s="47"/>
      <c r="C366" s="94"/>
    </row>
    <row r="367" spans="1:3" x14ac:dyDescent="0.35">
      <c r="A367" s="2"/>
      <c r="B367" s="47"/>
      <c r="C367" s="94"/>
    </row>
    <row r="368" spans="1:3" x14ac:dyDescent="0.35">
      <c r="A368" s="2"/>
      <c r="B368" s="47"/>
      <c r="C368" s="94"/>
    </row>
    <row r="369" spans="1:3" x14ac:dyDescent="0.35">
      <c r="A369" s="2"/>
      <c r="B369" s="47"/>
      <c r="C369" s="94"/>
    </row>
    <row r="370" spans="1:3" x14ac:dyDescent="0.35">
      <c r="A370" s="2"/>
      <c r="B370" s="47"/>
      <c r="C370" s="94"/>
    </row>
    <row r="371" spans="1:3" x14ac:dyDescent="0.35">
      <c r="A371" s="2"/>
      <c r="B371" s="47"/>
      <c r="C371" s="94"/>
    </row>
    <row r="372" spans="1:3" x14ac:dyDescent="0.35">
      <c r="A372" s="2"/>
      <c r="B372" s="47"/>
      <c r="C372" s="94"/>
    </row>
    <row r="373" spans="1:3" x14ac:dyDescent="0.35">
      <c r="A373" s="2"/>
      <c r="B373" s="47"/>
      <c r="C373" s="94"/>
    </row>
    <row r="374" spans="1:3" x14ac:dyDescent="0.35">
      <c r="A374" s="2"/>
      <c r="B374" s="47"/>
      <c r="C374" s="94"/>
    </row>
    <row r="375" spans="1:3" x14ac:dyDescent="0.35">
      <c r="A375" s="2"/>
      <c r="B375" s="47"/>
      <c r="C375" s="94"/>
    </row>
    <row r="376" spans="1:3" x14ac:dyDescent="0.35">
      <c r="A376" s="2"/>
      <c r="B376" s="47"/>
      <c r="C376" s="94"/>
    </row>
    <row r="377" spans="1:3" x14ac:dyDescent="0.35">
      <c r="A377" s="2"/>
      <c r="B377" s="47"/>
      <c r="C377" s="94"/>
    </row>
    <row r="378" spans="1:3" x14ac:dyDescent="0.35">
      <c r="A378" s="2"/>
      <c r="B378" s="47"/>
      <c r="C378" s="94"/>
    </row>
    <row r="379" spans="1:3" x14ac:dyDescent="0.35">
      <c r="A379" s="2"/>
      <c r="B379" s="47"/>
      <c r="C379" s="94"/>
    </row>
    <row r="380" spans="1:3" x14ac:dyDescent="0.35">
      <c r="A380" s="2"/>
      <c r="B380" s="47"/>
      <c r="C380" s="94"/>
    </row>
    <row r="381" spans="1:3" x14ac:dyDescent="0.35">
      <c r="A381" s="2"/>
      <c r="B381" s="47"/>
      <c r="C381" s="94"/>
    </row>
    <row r="382" spans="1:3" x14ac:dyDescent="0.35">
      <c r="A382" s="2"/>
      <c r="B382" s="47"/>
      <c r="C382" s="94"/>
    </row>
    <row r="383" spans="1:3" x14ac:dyDescent="0.35">
      <c r="A383" s="2"/>
      <c r="B383" s="47"/>
      <c r="C383" s="94"/>
    </row>
    <row r="384" spans="1:3" x14ac:dyDescent="0.35">
      <c r="A384" s="2"/>
      <c r="B384" s="47"/>
      <c r="C384" s="94"/>
    </row>
    <row r="385" spans="1:3" x14ac:dyDescent="0.35">
      <c r="A385" s="2"/>
      <c r="B385" s="47"/>
      <c r="C385" s="94"/>
    </row>
    <row r="386" spans="1:3" x14ac:dyDescent="0.35">
      <c r="A386" s="2"/>
      <c r="B386" s="47"/>
      <c r="C386" s="94"/>
    </row>
    <row r="387" spans="1:3" x14ac:dyDescent="0.35">
      <c r="A387" s="2"/>
      <c r="B387" s="47"/>
      <c r="C387" s="94"/>
    </row>
    <row r="388" spans="1:3" x14ac:dyDescent="0.35">
      <c r="A388" s="2"/>
      <c r="B388" s="47"/>
      <c r="C388" s="94"/>
    </row>
    <row r="389" spans="1:3" x14ac:dyDescent="0.35">
      <c r="A389" s="2"/>
      <c r="B389" s="47"/>
      <c r="C389" s="94"/>
    </row>
    <row r="390" spans="1:3" x14ac:dyDescent="0.35">
      <c r="A390" s="2"/>
      <c r="B390" s="47"/>
      <c r="C390" s="94"/>
    </row>
    <row r="391" spans="1:3" x14ac:dyDescent="0.35">
      <c r="A391" s="2"/>
      <c r="B391" s="47"/>
      <c r="C391" s="94"/>
    </row>
    <row r="392" spans="1:3" x14ac:dyDescent="0.35">
      <c r="A392" s="2"/>
      <c r="B392" s="47"/>
      <c r="C392" s="94"/>
    </row>
    <row r="393" spans="1:3" x14ac:dyDescent="0.35">
      <c r="A393" s="2"/>
      <c r="B393" s="47"/>
      <c r="C393" s="94"/>
    </row>
    <row r="394" spans="1:3" x14ac:dyDescent="0.35">
      <c r="A394" s="2"/>
      <c r="B394" s="47"/>
      <c r="C394" s="94"/>
    </row>
    <row r="395" spans="1:3" x14ac:dyDescent="0.35">
      <c r="A395" s="2"/>
      <c r="B395" s="47"/>
      <c r="C395" s="94"/>
    </row>
    <row r="396" spans="1:3" x14ac:dyDescent="0.35">
      <c r="A396" s="2"/>
      <c r="B396" s="47"/>
      <c r="C396" s="94"/>
    </row>
    <row r="397" spans="1:3" x14ac:dyDescent="0.35">
      <c r="A397" s="2"/>
      <c r="B397" s="47"/>
      <c r="C397" s="94"/>
    </row>
    <row r="398" spans="1:3" x14ac:dyDescent="0.35">
      <c r="A398" s="2"/>
      <c r="B398" s="47"/>
      <c r="C398" s="94"/>
    </row>
    <row r="399" spans="1:3" x14ac:dyDescent="0.35">
      <c r="A399" s="2"/>
      <c r="B399" s="47"/>
      <c r="C399" s="94"/>
    </row>
    <row r="400" spans="1:3" x14ac:dyDescent="0.35">
      <c r="A400" s="2"/>
      <c r="B400" s="47"/>
      <c r="C400" s="94"/>
    </row>
    <row r="401" spans="1:3" x14ac:dyDescent="0.35">
      <c r="A401" s="2"/>
      <c r="B401" s="47"/>
      <c r="C401" s="94"/>
    </row>
    <row r="402" spans="1:3" x14ac:dyDescent="0.35">
      <c r="A402" s="2"/>
      <c r="B402" s="47"/>
      <c r="C402" s="94"/>
    </row>
    <row r="403" spans="1:3" x14ac:dyDescent="0.35">
      <c r="A403" s="2"/>
      <c r="B403" s="47"/>
      <c r="C403" s="94"/>
    </row>
    <row r="404" spans="1:3" x14ac:dyDescent="0.35">
      <c r="A404" s="2"/>
      <c r="B404" s="47"/>
      <c r="C404" s="94"/>
    </row>
    <row r="405" spans="1:3" x14ac:dyDescent="0.35">
      <c r="A405" s="2"/>
      <c r="B405" s="47"/>
      <c r="C405" s="94"/>
    </row>
    <row r="406" spans="1:3" x14ac:dyDescent="0.35">
      <c r="A406" s="2"/>
      <c r="B406" s="47"/>
      <c r="C406" s="94"/>
    </row>
    <row r="407" spans="1:3" x14ac:dyDescent="0.35">
      <c r="A407" s="2"/>
      <c r="B407" s="47"/>
      <c r="C407" s="94"/>
    </row>
    <row r="408" spans="1:3" x14ac:dyDescent="0.35">
      <c r="A408" s="2"/>
      <c r="B408" s="47"/>
      <c r="C408" s="94"/>
    </row>
    <row r="409" spans="1:3" x14ac:dyDescent="0.35">
      <c r="A409" s="2"/>
      <c r="B409" s="47"/>
      <c r="C409" s="94"/>
    </row>
    <row r="410" spans="1:3" x14ac:dyDescent="0.35">
      <c r="A410" s="2"/>
      <c r="B410" s="47"/>
      <c r="C410" s="94"/>
    </row>
    <row r="411" spans="1:3" x14ac:dyDescent="0.35">
      <c r="A411" s="2"/>
      <c r="B411" s="47"/>
      <c r="C411" s="94"/>
    </row>
    <row r="412" spans="1:3" x14ac:dyDescent="0.35">
      <c r="A412" s="2"/>
      <c r="B412" s="47"/>
      <c r="C412" s="94"/>
    </row>
    <row r="413" spans="1:3" x14ac:dyDescent="0.35">
      <c r="A413" s="2"/>
      <c r="B413" s="47"/>
      <c r="C413" s="94"/>
    </row>
    <row r="414" spans="1:3" x14ac:dyDescent="0.35">
      <c r="A414" s="2"/>
      <c r="B414" s="47"/>
      <c r="C414" s="94"/>
    </row>
    <row r="415" spans="1:3" x14ac:dyDescent="0.35">
      <c r="A415" s="2"/>
      <c r="B415" s="47"/>
      <c r="C415" s="94"/>
    </row>
    <row r="416" spans="1:3" x14ac:dyDescent="0.35">
      <c r="A416" s="2"/>
      <c r="B416" s="47"/>
      <c r="C416" s="94"/>
    </row>
    <row r="417" spans="1:3" x14ac:dyDescent="0.35">
      <c r="A417" s="2"/>
      <c r="B417" s="47"/>
      <c r="C417" s="94"/>
    </row>
    <row r="418" spans="1:3" x14ac:dyDescent="0.35">
      <c r="A418" s="2"/>
      <c r="B418" s="47"/>
      <c r="C418" s="94"/>
    </row>
    <row r="419" spans="1:3" x14ac:dyDescent="0.35">
      <c r="A419" s="2"/>
      <c r="B419" s="47"/>
      <c r="C419" s="94"/>
    </row>
    <row r="420" spans="1:3" x14ac:dyDescent="0.35">
      <c r="A420" s="2"/>
      <c r="B420" s="47"/>
      <c r="C420" s="94"/>
    </row>
    <row r="421" spans="1:3" x14ac:dyDescent="0.35">
      <c r="A421" s="2"/>
      <c r="B421" s="47"/>
      <c r="C421" s="94"/>
    </row>
    <row r="422" spans="1:3" x14ac:dyDescent="0.35">
      <c r="A422" s="2"/>
      <c r="B422" s="47"/>
      <c r="C422" s="94"/>
    </row>
    <row r="423" spans="1:3" x14ac:dyDescent="0.35">
      <c r="A423" s="2"/>
      <c r="B423" s="47"/>
      <c r="C423" s="94"/>
    </row>
    <row r="424" spans="1:3" x14ac:dyDescent="0.35">
      <c r="A424" s="2"/>
      <c r="B424" s="47"/>
      <c r="C424" s="94"/>
    </row>
    <row r="425" spans="1:3" x14ac:dyDescent="0.35">
      <c r="A425" s="2"/>
      <c r="B425" s="47"/>
      <c r="C425" s="94"/>
    </row>
    <row r="426" spans="1:3" x14ac:dyDescent="0.35">
      <c r="A426" s="2"/>
      <c r="B426" s="47"/>
      <c r="C426" s="94"/>
    </row>
    <row r="427" spans="1:3" x14ac:dyDescent="0.35">
      <c r="A427" s="2"/>
      <c r="B427" s="47"/>
      <c r="C427" s="94"/>
    </row>
    <row r="428" spans="1:3" x14ac:dyDescent="0.35">
      <c r="A428" s="2"/>
      <c r="B428" s="47"/>
      <c r="C428" s="94"/>
    </row>
    <row r="429" spans="1:3" x14ac:dyDescent="0.35">
      <c r="A429" s="2"/>
      <c r="B429" s="47"/>
      <c r="C429" s="94"/>
    </row>
    <row r="430" spans="1:3" x14ac:dyDescent="0.35">
      <c r="A430" s="2"/>
      <c r="B430" s="47"/>
      <c r="C430" s="94"/>
    </row>
    <row r="431" spans="1:3" x14ac:dyDescent="0.35">
      <c r="A431" s="2"/>
      <c r="B431" s="47"/>
      <c r="C431" s="94"/>
    </row>
    <row r="432" spans="1:3" x14ac:dyDescent="0.35">
      <c r="A432" s="2"/>
      <c r="B432" s="47"/>
      <c r="C432" s="94"/>
    </row>
    <row r="433" spans="1:3" x14ac:dyDescent="0.35">
      <c r="A433" s="2"/>
      <c r="B433" s="47"/>
      <c r="C433" s="94"/>
    </row>
    <row r="434" spans="1:3" x14ac:dyDescent="0.35">
      <c r="A434" s="2"/>
      <c r="B434" s="47"/>
      <c r="C434" s="94"/>
    </row>
    <row r="435" spans="1:3" x14ac:dyDescent="0.35">
      <c r="A435" s="2"/>
      <c r="B435" s="47"/>
      <c r="C435" s="94"/>
    </row>
    <row r="436" spans="1:3" x14ac:dyDescent="0.35">
      <c r="A436" s="2"/>
      <c r="B436" s="47"/>
      <c r="C436" s="94"/>
    </row>
    <row r="437" spans="1:3" x14ac:dyDescent="0.35">
      <c r="A437" s="2"/>
      <c r="B437" s="47"/>
      <c r="C437" s="94"/>
    </row>
    <row r="438" spans="1:3" x14ac:dyDescent="0.35">
      <c r="A438" s="2"/>
      <c r="B438" s="47"/>
      <c r="C438" s="94"/>
    </row>
    <row r="439" spans="1:3" x14ac:dyDescent="0.35">
      <c r="A439" s="2"/>
      <c r="B439" s="47"/>
      <c r="C439" s="94"/>
    </row>
    <row r="440" spans="1:3" x14ac:dyDescent="0.35">
      <c r="A440" s="2"/>
      <c r="B440" s="47"/>
      <c r="C440" s="94"/>
    </row>
    <row r="441" spans="1:3" x14ac:dyDescent="0.35">
      <c r="A441" s="2"/>
      <c r="B441" s="47"/>
      <c r="C441" s="94"/>
    </row>
    <row r="442" spans="1:3" x14ac:dyDescent="0.35">
      <c r="A442" s="2"/>
      <c r="B442" s="47"/>
      <c r="C442" s="94"/>
    </row>
    <row r="443" spans="1:3" x14ac:dyDescent="0.35">
      <c r="A443" s="2"/>
      <c r="B443" s="47"/>
      <c r="C443" s="94"/>
    </row>
    <row r="444" spans="1:3" x14ac:dyDescent="0.35">
      <c r="A444" s="2"/>
      <c r="B444" s="47"/>
      <c r="C444" s="94"/>
    </row>
    <row r="445" spans="1:3" x14ac:dyDescent="0.35">
      <c r="A445" s="2"/>
      <c r="B445" s="47"/>
      <c r="C445" s="94"/>
    </row>
    <row r="446" spans="1:3" x14ac:dyDescent="0.35">
      <c r="A446" s="2"/>
      <c r="B446" s="47"/>
      <c r="C446" s="94"/>
    </row>
    <row r="447" spans="1:3" x14ac:dyDescent="0.35">
      <c r="A447" s="2"/>
      <c r="B447" s="47"/>
      <c r="C447" s="94"/>
    </row>
    <row r="448" spans="1:3" x14ac:dyDescent="0.35">
      <c r="A448" s="2"/>
      <c r="B448" s="47"/>
      <c r="C448" s="94"/>
    </row>
    <row r="449" spans="1:3" x14ac:dyDescent="0.35">
      <c r="A449" s="2"/>
      <c r="B449" s="47"/>
      <c r="C449" s="94"/>
    </row>
    <row r="450" spans="1:3" x14ac:dyDescent="0.35">
      <c r="A450" s="2"/>
      <c r="B450" s="47"/>
      <c r="C450" s="94"/>
    </row>
    <row r="451" spans="1:3" x14ac:dyDescent="0.35">
      <c r="A451" s="2"/>
      <c r="B451" s="47"/>
      <c r="C451" s="94"/>
    </row>
    <row r="452" spans="1:3" x14ac:dyDescent="0.35">
      <c r="A452" s="2"/>
      <c r="B452" s="47"/>
      <c r="C452" s="94"/>
    </row>
    <row r="453" spans="1:3" x14ac:dyDescent="0.35">
      <c r="A453" s="2"/>
      <c r="B453" s="47"/>
      <c r="C453" s="94"/>
    </row>
    <row r="454" spans="1:3" x14ac:dyDescent="0.35">
      <c r="A454" s="2"/>
      <c r="B454" s="47"/>
      <c r="C454" s="94"/>
    </row>
    <row r="455" spans="1:3" x14ac:dyDescent="0.35">
      <c r="A455" s="2"/>
      <c r="B455" s="47"/>
      <c r="C455" s="94"/>
    </row>
    <row r="456" spans="1:3" x14ac:dyDescent="0.35">
      <c r="A456" s="2"/>
      <c r="B456" s="47"/>
      <c r="C456" s="94"/>
    </row>
    <row r="457" spans="1:3" x14ac:dyDescent="0.35">
      <c r="A457" s="2"/>
      <c r="B457" s="47"/>
      <c r="C457" s="94"/>
    </row>
    <row r="458" spans="1:3" x14ac:dyDescent="0.35">
      <c r="A458" s="2"/>
      <c r="B458" s="47"/>
      <c r="C458" s="94"/>
    </row>
    <row r="459" spans="1:3" x14ac:dyDescent="0.35">
      <c r="A459" s="2"/>
      <c r="B459" s="47"/>
      <c r="C459" s="94"/>
    </row>
    <row r="460" spans="1:3" x14ac:dyDescent="0.35">
      <c r="A460" s="2"/>
      <c r="B460" s="47"/>
      <c r="C460" s="94"/>
    </row>
    <row r="461" spans="1:3" x14ac:dyDescent="0.35">
      <c r="A461" s="2"/>
      <c r="B461" s="47"/>
      <c r="C461" s="94"/>
    </row>
    <row r="462" spans="1:3" x14ac:dyDescent="0.35">
      <c r="A462" s="2"/>
      <c r="B462" s="47"/>
      <c r="C462" s="94"/>
    </row>
    <row r="463" spans="1:3" x14ac:dyDescent="0.35">
      <c r="A463" s="2"/>
      <c r="B463" s="47"/>
      <c r="C463" s="94"/>
    </row>
    <row r="464" spans="1:3" x14ac:dyDescent="0.35">
      <c r="A464" s="2"/>
      <c r="B464" s="47"/>
      <c r="C464" s="94"/>
    </row>
    <row r="465" spans="1:3" x14ac:dyDescent="0.35">
      <c r="A465" s="2"/>
      <c r="B465" s="47"/>
      <c r="C465" s="94"/>
    </row>
    <row r="466" spans="1:3" x14ac:dyDescent="0.35">
      <c r="A466" s="2"/>
      <c r="B466" s="47"/>
      <c r="C466" s="94"/>
    </row>
    <row r="467" spans="1:3" x14ac:dyDescent="0.35">
      <c r="A467" s="2"/>
      <c r="B467" s="47"/>
      <c r="C467" s="94"/>
    </row>
    <row r="468" spans="1:3" x14ac:dyDescent="0.35">
      <c r="A468" s="2"/>
      <c r="B468" s="47"/>
      <c r="C468" s="94"/>
    </row>
    <row r="469" spans="1:3" x14ac:dyDescent="0.35">
      <c r="A469" s="2"/>
      <c r="B469" s="47"/>
      <c r="C469" s="94"/>
    </row>
    <row r="470" spans="1:3" x14ac:dyDescent="0.35">
      <c r="A470" s="2"/>
      <c r="B470" s="47"/>
      <c r="C470" s="94"/>
    </row>
    <row r="471" spans="1:3" x14ac:dyDescent="0.35">
      <c r="A471" s="2"/>
      <c r="B471" s="47"/>
      <c r="C471" s="94"/>
    </row>
    <row r="472" spans="1:3" x14ac:dyDescent="0.35">
      <c r="A472" s="2"/>
      <c r="B472" s="47"/>
      <c r="C472" s="94"/>
    </row>
    <row r="473" spans="1:3" x14ac:dyDescent="0.35">
      <c r="A473" s="2"/>
      <c r="B473" s="47"/>
      <c r="C473" s="94"/>
    </row>
    <row r="474" spans="1:3" x14ac:dyDescent="0.35">
      <c r="A474" s="2"/>
      <c r="B474" s="47"/>
      <c r="C474" s="94"/>
    </row>
    <row r="475" spans="1:3" x14ac:dyDescent="0.35">
      <c r="A475" s="2"/>
      <c r="B475" s="47"/>
      <c r="C475" s="94"/>
    </row>
    <row r="476" spans="1:3" x14ac:dyDescent="0.35">
      <c r="A476" s="2"/>
      <c r="B476" s="47"/>
      <c r="C476" s="94"/>
    </row>
    <row r="477" spans="1:3" x14ac:dyDescent="0.35">
      <c r="A477" s="2"/>
      <c r="B477" s="47"/>
      <c r="C477" s="94"/>
    </row>
    <row r="478" spans="1:3" x14ac:dyDescent="0.35">
      <c r="A478" s="2"/>
      <c r="B478" s="47"/>
      <c r="C478" s="94"/>
    </row>
    <row r="479" spans="1:3" x14ac:dyDescent="0.35">
      <c r="A479" s="2"/>
      <c r="B479" s="47"/>
      <c r="C479" s="94"/>
    </row>
    <row r="480" spans="1:3" x14ac:dyDescent="0.35">
      <c r="A480" s="2"/>
      <c r="B480" s="47"/>
      <c r="C480" s="94"/>
    </row>
    <row r="481" spans="1:3" x14ac:dyDescent="0.35">
      <c r="A481" s="2"/>
      <c r="B481" s="47"/>
      <c r="C481" s="94"/>
    </row>
    <row r="482" spans="1:3" x14ac:dyDescent="0.35">
      <c r="A482" s="2"/>
      <c r="B482" s="47"/>
      <c r="C482" s="94"/>
    </row>
    <row r="483" spans="1:3" x14ac:dyDescent="0.35">
      <c r="A483" s="2"/>
      <c r="B483" s="47"/>
      <c r="C483" s="94"/>
    </row>
    <row r="484" spans="1:3" x14ac:dyDescent="0.35">
      <c r="A484" s="2"/>
      <c r="B484" s="47"/>
      <c r="C484" s="94"/>
    </row>
    <row r="485" spans="1:3" x14ac:dyDescent="0.35">
      <c r="A485" s="2"/>
      <c r="B485" s="47"/>
      <c r="C485" s="94"/>
    </row>
    <row r="486" spans="1:3" x14ac:dyDescent="0.35">
      <c r="A486" s="2"/>
      <c r="B486" s="47"/>
      <c r="C486" s="94"/>
    </row>
    <row r="487" spans="1:3" x14ac:dyDescent="0.35">
      <c r="A487" s="2"/>
      <c r="B487" s="47"/>
      <c r="C487" s="94"/>
    </row>
    <row r="488" spans="1:3" x14ac:dyDescent="0.35">
      <c r="A488" s="2"/>
      <c r="B488" s="47"/>
      <c r="C488" s="94"/>
    </row>
    <row r="489" spans="1:3" x14ac:dyDescent="0.35">
      <c r="A489" s="2"/>
      <c r="B489" s="47"/>
      <c r="C489" s="94"/>
    </row>
    <row r="490" spans="1:3" x14ac:dyDescent="0.35">
      <c r="A490" s="2"/>
      <c r="B490" s="47"/>
      <c r="C490" s="94"/>
    </row>
    <row r="491" spans="1:3" x14ac:dyDescent="0.35">
      <c r="A491" s="2"/>
      <c r="B491" s="47"/>
      <c r="C491" s="94"/>
    </row>
    <row r="492" spans="1:3" x14ac:dyDescent="0.35">
      <c r="A492" s="2"/>
      <c r="B492" s="47"/>
      <c r="C492" s="94"/>
    </row>
    <row r="493" spans="1:3" x14ac:dyDescent="0.35">
      <c r="A493" s="2"/>
      <c r="B493" s="47"/>
      <c r="C493" s="94"/>
    </row>
    <row r="494" spans="1:3" x14ac:dyDescent="0.35">
      <c r="A494" s="2"/>
      <c r="B494" s="47"/>
      <c r="C494" s="94"/>
    </row>
    <row r="495" spans="1:3" x14ac:dyDescent="0.35">
      <c r="A495" s="2"/>
      <c r="B495" s="47"/>
      <c r="C495" s="94"/>
    </row>
    <row r="496" spans="1:3" x14ac:dyDescent="0.35">
      <c r="A496" s="2"/>
      <c r="B496" s="47"/>
      <c r="C496" s="94"/>
    </row>
    <row r="497" spans="1:3" x14ac:dyDescent="0.35">
      <c r="A497" s="2"/>
      <c r="B497" s="47"/>
      <c r="C497" s="94"/>
    </row>
    <row r="498" spans="1:3" x14ac:dyDescent="0.35">
      <c r="A498" s="2"/>
      <c r="B498" s="47"/>
      <c r="C498" s="94"/>
    </row>
    <row r="499" spans="1:3" x14ac:dyDescent="0.35">
      <c r="A499" s="2"/>
      <c r="B499" s="47"/>
      <c r="C499" s="94"/>
    </row>
    <row r="500" spans="1:3" x14ac:dyDescent="0.35">
      <c r="A500" s="2"/>
      <c r="B500" s="47"/>
      <c r="C500" s="94"/>
    </row>
    <row r="501" spans="1:3" x14ac:dyDescent="0.35">
      <c r="A501" s="2"/>
      <c r="B501" s="47"/>
      <c r="C501" s="94"/>
    </row>
    <row r="502" spans="1:3" x14ac:dyDescent="0.35">
      <c r="A502" s="2"/>
      <c r="B502" s="47"/>
      <c r="C502" s="94"/>
    </row>
    <row r="503" spans="1:3" x14ac:dyDescent="0.35">
      <c r="A503" s="2"/>
      <c r="B503" s="47"/>
      <c r="C503" s="94"/>
    </row>
    <row r="504" spans="1:3" x14ac:dyDescent="0.35">
      <c r="A504" s="2"/>
      <c r="B504" s="47"/>
      <c r="C504" s="94"/>
    </row>
    <row r="505" spans="1:3" x14ac:dyDescent="0.35">
      <c r="A505" s="2"/>
      <c r="B505" s="47"/>
      <c r="C505" s="94"/>
    </row>
    <row r="506" spans="1:3" x14ac:dyDescent="0.35">
      <c r="A506" s="2"/>
      <c r="B506" s="47"/>
      <c r="C506" s="94"/>
    </row>
    <row r="507" spans="1:3" x14ac:dyDescent="0.35">
      <c r="A507" s="2"/>
      <c r="B507" s="47"/>
      <c r="C507" s="94"/>
    </row>
    <row r="508" spans="1:3" x14ac:dyDescent="0.35">
      <c r="A508" s="2"/>
      <c r="B508" s="47"/>
      <c r="C508" s="94"/>
    </row>
    <row r="509" spans="1:3" x14ac:dyDescent="0.35">
      <c r="A509" s="2"/>
      <c r="B509" s="47"/>
      <c r="C509" s="94"/>
    </row>
    <row r="510" spans="1:3" x14ac:dyDescent="0.35">
      <c r="A510" s="2"/>
      <c r="B510" s="47"/>
      <c r="C510" s="94"/>
    </row>
    <row r="511" spans="1:3" x14ac:dyDescent="0.35">
      <c r="A511" s="2"/>
      <c r="B511" s="47"/>
      <c r="C511" s="94"/>
    </row>
    <row r="512" spans="1:3" x14ac:dyDescent="0.35">
      <c r="A512" s="2"/>
      <c r="B512" s="47"/>
      <c r="C512" s="94"/>
    </row>
    <row r="513" spans="1:3" x14ac:dyDescent="0.35">
      <c r="A513" s="2"/>
      <c r="B513" s="47"/>
      <c r="C513" s="94"/>
    </row>
    <row r="514" spans="1:3" x14ac:dyDescent="0.35">
      <c r="A514" s="2"/>
      <c r="B514" s="47"/>
      <c r="C514" s="94"/>
    </row>
    <row r="515" spans="1:3" x14ac:dyDescent="0.35">
      <c r="A515" s="2"/>
      <c r="B515" s="47"/>
      <c r="C515" s="94"/>
    </row>
    <row r="516" spans="1:3" x14ac:dyDescent="0.35">
      <c r="A516" s="2"/>
      <c r="B516" s="47"/>
      <c r="C516" s="94"/>
    </row>
    <row r="517" spans="1:3" x14ac:dyDescent="0.35">
      <c r="A517" s="2"/>
      <c r="B517" s="47"/>
      <c r="C517" s="94"/>
    </row>
    <row r="518" spans="1:3" x14ac:dyDescent="0.35">
      <c r="A518" s="2"/>
      <c r="B518" s="47"/>
      <c r="C518" s="94"/>
    </row>
    <row r="519" spans="1:3" x14ac:dyDescent="0.35">
      <c r="A519" s="2"/>
      <c r="B519" s="47"/>
      <c r="C519" s="94"/>
    </row>
    <row r="520" spans="1:3" x14ac:dyDescent="0.35">
      <c r="A520" s="2"/>
      <c r="B520" s="47"/>
      <c r="C520" s="94"/>
    </row>
    <row r="521" spans="1:3" x14ac:dyDescent="0.35">
      <c r="A521" s="2"/>
      <c r="B521" s="47"/>
      <c r="C521" s="94"/>
    </row>
    <row r="522" spans="1:3" x14ac:dyDescent="0.35">
      <c r="A522" s="2"/>
      <c r="B522" s="47"/>
      <c r="C522" s="94"/>
    </row>
    <row r="523" spans="1:3" x14ac:dyDescent="0.35">
      <c r="A523" s="2"/>
      <c r="B523" s="47"/>
      <c r="C523" s="94"/>
    </row>
    <row r="524" spans="1:3" x14ac:dyDescent="0.35">
      <c r="A524" s="2"/>
      <c r="B524" s="47"/>
      <c r="C524" s="94"/>
    </row>
    <row r="525" spans="1:3" x14ac:dyDescent="0.35">
      <c r="A525" s="2"/>
      <c r="B525" s="47"/>
      <c r="C525" s="94"/>
    </row>
    <row r="526" spans="1:3" x14ac:dyDescent="0.35">
      <c r="A526" s="2"/>
      <c r="B526" s="47"/>
      <c r="C526" s="94"/>
    </row>
    <row r="527" spans="1:3" x14ac:dyDescent="0.35">
      <c r="A527" s="2"/>
      <c r="B527" s="47"/>
      <c r="C527" s="94"/>
    </row>
    <row r="528" spans="1:3" x14ac:dyDescent="0.35">
      <c r="A528" s="2"/>
      <c r="B528" s="47"/>
      <c r="C528" s="94"/>
    </row>
    <row r="529" spans="1:3" x14ac:dyDescent="0.35">
      <c r="A529" s="2"/>
      <c r="B529" s="47"/>
      <c r="C529" s="94"/>
    </row>
    <row r="530" spans="1:3" x14ac:dyDescent="0.35">
      <c r="A530" s="2"/>
      <c r="B530" s="47"/>
      <c r="C530" s="94"/>
    </row>
    <row r="531" spans="1:3" x14ac:dyDescent="0.35">
      <c r="A531" s="2"/>
      <c r="B531" s="47"/>
      <c r="C531" s="94"/>
    </row>
    <row r="532" spans="1:3" x14ac:dyDescent="0.35">
      <c r="A532" s="2"/>
      <c r="B532" s="47"/>
      <c r="C532" s="94"/>
    </row>
    <row r="533" spans="1:3" x14ac:dyDescent="0.35">
      <c r="A533" s="2"/>
      <c r="B533" s="47"/>
      <c r="C533" s="94"/>
    </row>
    <row r="534" spans="1:3" x14ac:dyDescent="0.35">
      <c r="A534" s="2"/>
      <c r="B534" s="47"/>
      <c r="C534" s="94"/>
    </row>
    <row r="535" spans="1:3" x14ac:dyDescent="0.35">
      <c r="A535" s="2"/>
      <c r="B535" s="47"/>
      <c r="C535" s="94"/>
    </row>
    <row r="536" spans="1:3" x14ac:dyDescent="0.35">
      <c r="A536" s="2"/>
      <c r="B536" s="47"/>
      <c r="C536" s="94"/>
    </row>
    <row r="537" spans="1:3" x14ac:dyDescent="0.35">
      <c r="A537" s="2"/>
      <c r="B537" s="47"/>
      <c r="C537" s="94"/>
    </row>
    <row r="538" spans="1:3" x14ac:dyDescent="0.35">
      <c r="A538" s="2"/>
      <c r="B538" s="47"/>
      <c r="C538" s="94"/>
    </row>
    <row r="539" spans="1:3" x14ac:dyDescent="0.35">
      <c r="A539" s="2"/>
      <c r="B539" s="47"/>
      <c r="C539" s="94"/>
    </row>
    <row r="540" spans="1:3" x14ac:dyDescent="0.35">
      <c r="A540" s="2"/>
      <c r="B540" s="47"/>
      <c r="C540" s="94"/>
    </row>
    <row r="541" spans="1:3" x14ac:dyDescent="0.35">
      <c r="A541" s="2"/>
      <c r="B541" s="47"/>
      <c r="C541" s="94"/>
    </row>
    <row r="542" spans="1:3" x14ac:dyDescent="0.35">
      <c r="A542" s="2"/>
      <c r="B542" s="47"/>
      <c r="C542" s="94"/>
    </row>
    <row r="543" spans="1:3" x14ac:dyDescent="0.35">
      <c r="A543" s="2"/>
      <c r="B543" s="47"/>
      <c r="C543" s="94"/>
    </row>
    <row r="544" spans="1:3" x14ac:dyDescent="0.35">
      <c r="A544" s="2"/>
      <c r="B544" s="47"/>
      <c r="C544" s="94"/>
    </row>
    <row r="545" spans="1:3" x14ac:dyDescent="0.35">
      <c r="A545" s="2"/>
      <c r="B545" s="47"/>
      <c r="C545" s="94"/>
    </row>
    <row r="546" spans="1:3" x14ac:dyDescent="0.35">
      <c r="A546" s="2"/>
      <c r="B546" s="47"/>
      <c r="C546" s="94"/>
    </row>
    <row r="547" spans="1:3" x14ac:dyDescent="0.35">
      <c r="A547" s="2"/>
      <c r="B547" s="47"/>
      <c r="C547" s="94"/>
    </row>
    <row r="548" spans="1:3" x14ac:dyDescent="0.35">
      <c r="A548" s="2"/>
      <c r="B548" s="47"/>
      <c r="C548" s="94"/>
    </row>
    <row r="549" spans="1:3" x14ac:dyDescent="0.35">
      <c r="A549" s="2"/>
      <c r="B549" s="47"/>
      <c r="C549" s="94"/>
    </row>
    <row r="550" spans="1:3" x14ac:dyDescent="0.35">
      <c r="A550" s="2"/>
      <c r="B550" s="47"/>
      <c r="C550" s="94"/>
    </row>
    <row r="551" spans="1:3" x14ac:dyDescent="0.35">
      <c r="A551" s="2"/>
      <c r="B551" s="47"/>
      <c r="C551" s="94"/>
    </row>
    <row r="552" spans="1:3" x14ac:dyDescent="0.35">
      <c r="A552" s="2"/>
      <c r="B552" s="47"/>
      <c r="C552" s="94"/>
    </row>
    <row r="553" spans="1:3" x14ac:dyDescent="0.35">
      <c r="A553" s="2"/>
      <c r="B553" s="47"/>
      <c r="C553" s="94"/>
    </row>
    <row r="554" spans="1:3" x14ac:dyDescent="0.35">
      <c r="A554" s="2"/>
      <c r="B554" s="47"/>
      <c r="C554" s="94"/>
    </row>
    <row r="555" spans="1:3" x14ac:dyDescent="0.35">
      <c r="A555" s="2"/>
      <c r="B555" s="47"/>
      <c r="C555" s="94"/>
    </row>
    <row r="556" spans="1:3" x14ac:dyDescent="0.35">
      <c r="A556" s="2"/>
      <c r="B556" s="47"/>
      <c r="C556" s="94"/>
    </row>
    <row r="557" spans="1:3" x14ac:dyDescent="0.35">
      <c r="A557" s="2"/>
      <c r="B557" s="47"/>
      <c r="C557" s="94"/>
    </row>
    <row r="558" spans="1:3" x14ac:dyDescent="0.35">
      <c r="A558" s="2"/>
      <c r="B558" s="47"/>
      <c r="C558" s="94"/>
    </row>
    <row r="559" spans="1:3" x14ac:dyDescent="0.35">
      <c r="A559" s="2"/>
      <c r="B559" s="47"/>
      <c r="C559" s="94"/>
    </row>
    <row r="560" spans="1:3" x14ac:dyDescent="0.35">
      <c r="A560" s="2"/>
      <c r="B560" s="47"/>
      <c r="C560" s="94"/>
    </row>
    <row r="561" spans="1:3" x14ac:dyDescent="0.35">
      <c r="A561" s="2"/>
      <c r="B561" s="47"/>
      <c r="C561" s="94"/>
    </row>
    <row r="562" spans="1:3" x14ac:dyDescent="0.35">
      <c r="A562" s="2"/>
      <c r="B562" s="47"/>
      <c r="C562" s="94"/>
    </row>
    <row r="563" spans="1:3" x14ac:dyDescent="0.35">
      <c r="A563" s="2"/>
      <c r="B563" s="47"/>
      <c r="C563" s="94"/>
    </row>
    <row r="564" spans="1:3" x14ac:dyDescent="0.35">
      <c r="A564" s="2"/>
      <c r="B564" s="47"/>
      <c r="C564" s="94"/>
    </row>
    <row r="565" spans="1:3" x14ac:dyDescent="0.35">
      <c r="A565" s="2"/>
      <c r="B565" s="47"/>
      <c r="C565" s="94"/>
    </row>
    <row r="566" spans="1:3" x14ac:dyDescent="0.35">
      <c r="A566" s="2"/>
      <c r="B566" s="47"/>
      <c r="C566" s="94"/>
    </row>
    <row r="567" spans="1:3" x14ac:dyDescent="0.35">
      <c r="A567" s="2"/>
      <c r="B567" s="47"/>
      <c r="C567" s="94"/>
    </row>
    <row r="568" spans="1:3" x14ac:dyDescent="0.35">
      <c r="A568" s="2"/>
      <c r="B568" s="47"/>
      <c r="C568" s="94"/>
    </row>
    <row r="569" spans="1:3" x14ac:dyDescent="0.35">
      <c r="A569" s="2"/>
      <c r="B569" s="47"/>
      <c r="C569" s="94"/>
    </row>
    <row r="570" spans="1:3" x14ac:dyDescent="0.35">
      <c r="A570" s="2"/>
      <c r="B570" s="47"/>
      <c r="C570" s="94"/>
    </row>
    <row r="571" spans="1:3" x14ac:dyDescent="0.35">
      <c r="A571" s="2"/>
      <c r="B571" s="47"/>
      <c r="C571" s="94"/>
    </row>
    <row r="572" spans="1:3" x14ac:dyDescent="0.35">
      <c r="A572" s="2"/>
      <c r="B572" s="47"/>
      <c r="C572" s="94"/>
    </row>
    <row r="573" spans="1:3" x14ac:dyDescent="0.35">
      <c r="A573" s="2"/>
      <c r="B573" s="47"/>
      <c r="C573" s="94"/>
    </row>
    <row r="574" spans="1:3" x14ac:dyDescent="0.35">
      <c r="A574" s="2"/>
      <c r="B574" s="47"/>
      <c r="C574" s="94"/>
    </row>
    <row r="575" spans="1:3" x14ac:dyDescent="0.35">
      <c r="A575" s="2"/>
      <c r="B575" s="47"/>
      <c r="C575" s="94"/>
    </row>
    <row r="576" spans="1:3" x14ac:dyDescent="0.35">
      <c r="A576" s="2"/>
      <c r="B576" s="47"/>
      <c r="C576" s="94"/>
    </row>
    <row r="577" spans="1:3" x14ac:dyDescent="0.35">
      <c r="A577" s="2"/>
      <c r="B577" s="47"/>
      <c r="C577" s="94"/>
    </row>
    <row r="578" spans="1:3" x14ac:dyDescent="0.35">
      <c r="A578" s="2"/>
      <c r="B578" s="47"/>
      <c r="C578" s="94"/>
    </row>
    <row r="579" spans="1:3" x14ac:dyDescent="0.35">
      <c r="A579" s="2"/>
      <c r="B579" s="47"/>
      <c r="C579" s="94"/>
    </row>
    <row r="580" spans="1:3" x14ac:dyDescent="0.35">
      <c r="A580" s="2"/>
      <c r="B580" s="47"/>
      <c r="C580" s="94"/>
    </row>
    <row r="581" spans="1:3" x14ac:dyDescent="0.35">
      <c r="A581" s="2"/>
      <c r="B581" s="47"/>
      <c r="C581" s="94"/>
    </row>
    <row r="582" spans="1:3" x14ac:dyDescent="0.35">
      <c r="A582" s="2"/>
      <c r="B582" s="47"/>
      <c r="C582" s="94"/>
    </row>
    <row r="583" spans="1:3" x14ac:dyDescent="0.35">
      <c r="A583" s="2"/>
      <c r="B583" s="47"/>
      <c r="C583" s="94"/>
    </row>
    <row r="584" spans="1:3" x14ac:dyDescent="0.35">
      <c r="A584" s="2"/>
      <c r="B584" s="47"/>
      <c r="C584" s="94"/>
    </row>
    <row r="585" spans="1:3" x14ac:dyDescent="0.35">
      <c r="A585" s="2"/>
      <c r="B585" s="47"/>
      <c r="C585" s="94"/>
    </row>
    <row r="586" spans="1:3" x14ac:dyDescent="0.35">
      <c r="A586" s="2"/>
      <c r="B586" s="47"/>
      <c r="C586" s="94"/>
    </row>
    <row r="587" spans="1:3" x14ac:dyDescent="0.35">
      <c r="A587" s="2"/>
      <c r="B587" s="47"/>
      <c r="C587" s="94"/>
    </row>
    <row r="588" spans="1:3" x14ac:dyDescent="0.35">
      <c r="A588" s="2"/>
      <c r="B588" s="47"/>
      <c r="C588" s="94"/>
    </row>
    <row r="589" spans="1:3" x14ac:dyDescent="0.35">
      <c r="A589" s="2"/>
      <c r="B589" s="47"/>
      <c r="C589" s="94"/>
    </row>
    <row r="590" spans="1:3" x14ac:dyDescent="0.35">
      <c r="A590" s="2"/>
      <c r="B590" s="47"/>
      <c r="C590" s="94"/>
    </row>
    <row r="591" spans="1:3" x14ac:dyDescent="0.35">
      <c r="A591" s="2"/>
      <c r="B591" s="47"/>
      <c r="C591" s="94"/>
    </row>
    <row r="592" spans="1:3" x14ac:dyDescent="0.35">
      <c r="A592" s="2"/>
      <c r="B592" s="47"/>
      <c r="C592" s="94"/>
    </row>
    <row r="593" spans="1:3" x14ac:dyDescent="0.35">
      <c r="A593" s="2"/>
      <c r="B593" s="47"/>
      <c r="C593" s="94"/>
    </row>
    <row r="594" spans="1:3" x14ac:dyDescent="0.35">
      <c r="A594" s="2"/>
      <c r="B594" s="47"/>
      <c r="C594" s="94"/>
    </row>
    <row r="595" spans="1:3" x14ac:dyDescent="0.35">
      <c r="A595" s="2"/>
      <c r="B595" s="47"/>
      <c r="C595" s="94"/>
    </row>
    <row r="596" spans="1:3" x14ac:dyDescent="0.35">
      <c r="A596" s="2"/>
      <c r="B596" s="47"/>
      <c r="C596" s="94"/>
    </row>
    <row r="597" spans="1:3" x14ac:dyDescent="0.35">
      <c r="A597" s="2"/>
      <c r="B597" s="47"/>
      <c r="C597" s="94"/>
    </row>
    <row r="598" spans="1:3" x14ac:dyDescent="0.35">
      <c r="A598" s="2"/>
      <c r="B598" s="47"/>
      <c r="C598" s="94"/>
    </row>
    <row r="599" spans="1:3" x14ac:dyDescent="0.35">
      <c r="A599" s="2"/>
      <c r="B599" s="47"/>
      <c r="C599" s="94"/>
    </row>
    <row r="600" spans="1:3" x14ac:dyDescent="0.35">
      <c r="A600" s="2"/>
      <c r="B600" s="47"/>
      <c r="C600" s="94"/>
    </row>
    <row r="601" spans="1:3" x14ac:dyDescent="0.35">
      <c r="A601" s="2"/>
      <c r="B601" s="47"/>
      <c r="C601" s="94"/>
    </row>
    <row r="602" spans="1:3" x14ac:dyDescent="0.35">
      <c r="A602" s="2"/>
      <c r="B602" s="47"/>
      <c r="C602" s="94"/>
    </row>
    <row r="603" spans="1:3" x14ac:dyDescent="0.35">
      <c r="A603" s="2"/>
      <c r="B603" s="47"/>
      <c r="C603" s="94"/>
    </row>
    <row r="604" spans="1:3" x14ac:dyDescent="0.35">
      <c r="A604" s="2"/>
      <c r="B604" s="47"/>
      <c r="C604" s="94"/>
    </row>
    <row r="605" spans="1:3" x14ac:dyDescent="0.35">
      <c r="A605" s="2"/>
      <c r="B605" s="47"/>
      <c r="C605" s="94"/>
    </row>
    <row r="606" spans="1:3" x14ac:dyDescent="0.35">
      <c r="A606" s="2"/>
      <c r="B606" s="47"/>
      <c r="C606" s="94"/>
    </row>
    <row r="607" spans="1:3" x14ac:dyDescent="0.35">
      <c r="A607" s="2"/>
      <c r="B607" s="47"/>
      <c r="C607" s="94"/>
    </row>
    <row r="608" spans="1:3" x14ac:dyDescent="0.35">
      <c r="A608" s="2"/>
      <c r="B608" s="47"/>
      <c r="C608" s="94"/>
    </row>
    <row r="609" spans="1:3" x14ac:dyDescent="0.35">
      <c r="A609" s="2"/>
      <c r="B609" s="47"/>
      <c r="C609" s="94"/>
    </row>
    <row r="610" spans="1:3" x14ac:dyDescent="0.35">
      <c r="A610" s="2"/>
      <c r="B610" s="47"/>
      <c r="C610" s="94"/>
    </row>
    <row r="611" spans="1:3" x14ac:dyDescent="0.35">
      <c r="A611" s="2"/>
      <c r="B611" s="47"/>
      <c r="C611" s="94"/>
    </row>
    <row r="612" spans="1:3" x14ac:dyDescent="0.35">
      <c r="A612" s="2"/>
      <c r="B612" s="47"/>
      <c r="C612" s="94"/>
    </row>
    <row r="613" spans="1:3" x14ac:dyDescent="0.35">
      <c r="A613" s="2"/>
      <c r="B613" s="47"/>
      <c r="C613" s="94"/>
    </row>
    <row r="614" spans="1:3" x14ac:dyDescent="0.35">
      <c r="A614" s="2"/>
      <c r="B614" s="47"/>
      <c r="C614" s="94"/>
    </row>
    <row r="615" spans="1:3" x14ac:dyDescent="0.35">
      <c r="A615" s="2"/>
      <c r="B615" s="47"/>
      <c r="C615" s="94"/>
    </row>
    <row r="616" spans="1:3" x14ac:dyDescent="0.35">
      <c r="A616" s="2"/>
      <c r="B616" s="47"/>
      <c r="C616" s="94"/>
    </row>
    <row r="617" spans="1:3" x14ac:dyDescent="0.35">
      <c r="A617" s="2"/>
      <c r="B617" s="47"/>
      <c r="C617" s="94"/>
    </row>
    <row r="618" spans="1:3" x14ac:dyDescent="0.35">
      <c r="A618" s="2"/>
      <c r="B618" s="47"/>
      <c r="C618" s="94"/>
    </row>
    <row r="619" spans="1:3" x14ac:dyDescent="0.35">
      <c r="A619" s="2"/>
      <c r="B619" s="47"/>
      <c r="C619" s="94"/>
    </row>
    <row r="620" spans="1:3" x14ac:dyDescent="0.35">
      <c r="A620" s="2"/>
      <c r="B620" s="47"/>
      <c r="C620" s="94"/>
    </row>
    <row r="621" spans="1:3" x14ac:dyDescent="0.35">
      <c r="A621" s="2"/>
      <c r="B621" s="47"/>
      <c r="C621" s="94"/>
    </row>
    <row r="622" spans="1:3" x14ac:dyDescent="0.35">
      <c r="A622" s="2"/>
      <c r="B622" s="47"/>
      <c r="C622" s="94"/>
    </row>
    <row r="623" spans="1:3" x14ac:dyDescent="0.35">
      <c r="A623" s="2"/>
      <c r="B623" s="47"/>
      <c r="C623" s="94"/>
    </row>
    <row r="624" spans="1:3" x14ac:dyDescent="0.35">
      <c r="A624" s="2"/>
      <c r="B624" s="47"/>
      <c r="C624" s="94"/>
    </row>
    <row r="625" spans="1:3" x14ac:dyDescent="0.35">
      <c r="A625" s="2"/>
      <c r="B625" s="47"/>
      <c r="C625" s="94"/>
    </row>
    <row r="626" spans="1:3" x14ac:dyDescent="0.35">
      <c r="A626" s="2"/>
      <c r="B626" s="47"/>
      <c r="C626" s="94"/>
    </row>
    <row r="627" spans="1:3" x14ac:dyDescent="0.35">
      <c r="A627" s="2"/>
      <c r="B627" s="47"/>
      <c r="C627" s="94"/>
    </row>
    <row r="628" spans="1:3" x14ac:dyDescent="0.35">
      <c r="A628" s="2"/>
      <c r="B628" s="47"/>
      <c r="C628" s="94"/>
    </row>
    <row r="629" spans="1:3" x14ac:dyDescent="0.35">
      <c r="A629" s="2"/>
      <c r="B629" s="47"/>
      <c r="C629" s="94"/>
    </row>
    <row r="630" spans="1:3" x14ac:dyDescent="0.35">
      <c r="A630" s="2"/>
      <c r="B630" s="47"/>
      <c r="C630" s="94"/>
    </row>
    <row r="631" spans="1:3" x14ac:dyDescent="0.35">
      <c r="A631" s="2"/>
      <c r="B631" s="47"/>
      <c r="C631" s="94"/>
    </row>
    <row r="632" spans="1:3" x14ac:dyDescent="0.35">
      <c r="A632" s="2"/>
      <c r="B632" s="47"/>
      <c r="C632" s="94"/>
    </row>
    <row r="633" spans="1:3" x14ac:dyDescent="0.35">
      <c r="A633" s="2"/>
      <c r="B633" s="47"/>
      <c r="C633" s="94"/>
    </row>
    <row r="634" spans="1:3" x14ac:dyDescent="0.35">
      <c r="A634" s="2"/>
      <c r="B634" s="47"/>
      <c r="C634" s="94"/>
    </row>
    <row r="635" spans="1:3" x14ac:dyDescent="0.35">
      <c r="A635" s="2"/>
      <c r="B635" s="47"/>
      <c r="C635" s="94"/>
    </row>
    <row r="636" spans="1:3" x14ac:dyDescent="0.35">
      <c r="A636" s="2"/>
      <c r="B636" s="47"/>
      <c r="C636" s="94"/>
    </row>
    <row r="637" spans="1:3" x14ac:dyDescent="0.35">
      <c r="A637" s="2"/>
      <c r="B637" s="47"/>
      <c r="C637" s="94"/>
    </row>
    <row r="638" spans="1:3" x14ac:dyDescent="0.35">
      <c r="A638" s="2"/>
      <c r="B638" s="47"/>
      <c r="C638" s="94"/>
    </row>
    <row r="639" spans="1:3" x14ac:dyDescent="0.35">
      <c r="A639" s="2"/>
      <c r="B639" s="47"/>
      <c r="C639" s="94"/>
    </row>
    <row r="640" spans="1:3" x14ac:dyDescent="0.35">
      <c r="A640" s="2"/>
      <c r="B640" s="47"/>
      <c r="C640" s="94"/>
    </row>
    <row r="641" spans="1:3" x14ac:dyDescent="0.35">
      <c r="A641" s="2"/>
      <c r="B641" s="47"/>
      <c r="C641" s="94"/>
    </row>
    <row r="642" spans="1:3" x14ac:dyDescent="0.35">
      <c r="A642" s="2"/>
      <c r="B642" s="47"/>
      <c r="C642" s="94"/>
    </row>
    <row r="643" spans="1:3" x14ac:dyDescent="0.35">
      <c r="A643" s="2"/>
      <c r="B643" s="47"/>
      <c r="C643" s="94"/>
    </row>
    <row r="644" spans="1:3" x14ac:dyDescent="0.35">
      <c r="A644" s="2"/>
      <c r="B644" s="47"/>
      <c r="C644" s="94"/>
    </row>
    <row r="645" spans="1:3" x14ac:dyDescent="0.35">
      <c r="A645" s="2"/>
      <c r="B645" s="47"/>
      <c r="C645" s="94"/>
    </row>
    <row r="646" spans="1:3" x14ac:dyDescent="0.35">
      <c r="A646" s="2"/>
      <c r="B646" s="47"/>
      <c r="C646" s="94"/>
    </row>
    <row r="647" spans="1:3" x14ac:dyDescent="0.35">
      <c r="A647" s="2"/>
      <c r="B647" s="47"/>
      <c r="C647" s="94"/>
    </row>
    <row r="648" spans="1:3" x14ac:dyDescent="0.35">
      <c r="A648" s="2"/>
      <c r="B648" s="47"/>
      <c r="C648" s="94"/>
    </row>
    <row r="649" spans="1:3" x14ac:dyDescent="0.35">
      <c r="A649" s="2"/>
      <c r="B649" s="47"/>
      <c r="C649" s="94"/>
    </row>
    <row r="650" spans="1:3" x14ac:dyDescent="0.35">
      <c r="A650" s="2"/>
      <c r="B650" s="47"/>
      <c r="C650" s="94"/>
    </row>
    <row r="651" spans="1:3" x14ac:dyDescent="0.35">
      <c r="A651" s="2"/>
      <c r="B651" s="47"/>
      <c r="C651" s="94"/>
    </row>
    <row r="652" spans="1:3" x14ac:dyDescent="0.35">
      <c r="A652" s="2"/>
      <c r="B652" s="47"/>
      <c r="C652" s="94"/>
    </row>
    <row r="653" spans="1:3" x14ac:dyDescent="0.35">
      <c r="A653" s="2"/>
      <c r="B653" s="47"/>
      <c r="C653" s="94"/>
    </row>
    <row r="654" spans="1:3" x14ac:dyDescent="0.35">
      <c r="A654" s="2"/>
      <c r="B654" s="47"/>
      <c r="C654" s="94"/>
    </row>
    <row r="655" spans="1:3" x14ac:dyDescent="0.35">
      <c r="A655" s="2"/>
      <c r="B655" s="47"/>
      <c r="C655" s="94"/>
    </row>
    <row r="656" spans="1:3" x14ac:dyDescent="0.35">
      <c r="A656" s="2"/>
      <c r="B656" s="47"/>
      <c r="C656" s="94"/>
    </row>
    <row r="657" spans="1:3" x14ac:dyDescent="0.35">
      <c r="A657" s="2"/>
      <c r="B657" s="47"/>
      <c r="C657" s="94"/>
    </row>
    <row r="658" spans="1:3" x14ac:dyDescent="0.35">
      <c r="A658" s="2"/>
      <c r="B658" s="47"/>
      <c r="C658" s="94"/>
    </row>
    <row r="659" spans="1:3" x14ac:dyDescent="0.35">
      <c r="A659" s="2"/>
      <c r="B659" s="47"/>
      <c r="C659" s="94"/>
    </row>
    <row r="660" spans="1:3" x14ac:dyDescent="0.35">
      <c r="A660" s="2"/>
      <c r="B660" s="47"/>
      <c r="C660" s="94"/>
    </row>
    <row r="661" spans="1:3" x14ac:dyDescent="0.35">
      <c r="A661" s="2"/>
      <c r="B661" s="47"/>
      <c r="C661" s="94"/>
    </row>
    <row r="662" spans="1:3" x14ac:dyDescent="0.35">
      <c r="A662" s="2"/>
      <c r="B662" s="47"/>
      <c r="C662" s="94"/>
    </row>
    <row r="663" spans="1:3" x14ac:dyDescent="0.35">
      <c r="A663" s="2"/>
      <c r="B663" s="47"/>
      <c r="C663" s="94"/>
    </row>
    <row r="664" spans="1:3" x14ac:dyDescent="0.35">
      <c r="A664" s="2"/>
      <c r="B664" s="47"/>
      <c r="C664" s="94"/>
    </row>
    <row r="665" spans="1:3" x14ac:dyDescent="0.35">
      <c r="A665" s="2"/>
      <c r="B665" s="47"/>
      <c r="C665" s="94"/>
    </row>
    <row r="666" spans="1:3" x14ac:dyDescent="0.35">
      <c r="A666" s="2"/>
      <c r="B666" s="47"/>
      <c r="C666" s="94"/>
    </row>
    <row r="667" spans="1:3" x14ac:dyDescent="0.35">
      <c r="A667" s="2"/>
      <c r="B667" s="47"/>
      <c r="C667" s="94"/>
    </row>
    <row r="668" spans="1:3" x14ac:dyDescent="0.35">
      <c r="A668" s="2"/>
      <c r="B668" s="47"/>
      <c r="C668" s="94"/>
    </row>
    <row r="669" spans="1:3" x14ac:dyDescent="0.35">
      <c r="A669" s="2"/>
      <c r="B669" s="47"/>
      <c r="C669" s="94"/>
    </row>
    <row r="670" spans="1:3" x14ac:dyDescent="0.35">
      <c r="A670" s="2"/>
      <c r="B670" s="47"/>
      <c r="C670" s="94"/>
    </row>
    <row r="671" spans="1:3" x14ac:dyDescent="0.35">
      <c r="A671" s="2"/>
      <c r="B671" s="47"/>
      <c r="C671" s="94"/>
    </row>
    <row r="672" spans="1:3" x14ac:dyDescent="0.35">
      <c r="A672" s="2"/>
      <c r="B672" s="47"/>
      <c r="C672" s="94"/>
    </row>
    <row r="673" spans="1:3" x14ac:dyDescent="0.35">
      <c r="A673" s="2"/>
      <c r="B673" s="47"/>
      <c r="C673" s="94"/>
    </row>
    <row r="674" spans="1:3" x14ac:dyDescent="0.35">
      <c r="A674" s="2"/>
      <c r="B674" s="47"/>
      <c r="C674" s="94"/>
    </row>
    <row r="675" spans="1:3" x14ac:dyDescent="0.35">
      <c r="A675" s="2"/>
      <c r="B675" s="47"/>
      <c r="C675" s="94"/>
    </row>
    <row r="676" spans="1:3" x14ac:dyDescent="0.35">
      <c r="A676" s="2"/>
      <c r="B676" s="47"/>
      <c r="C676" s="94"/>
    </row>
    <row r="677" spans="1:3" x14ac:dyDescent="0.35">
      <c r="A677" s="2"/>
      <c r="B677" s="47"/>
      <c r="C677" s="94"/>
    </row>
    <row r="678" spans="1:3" x14ac:dyDescent="0.35">
      <c r="A678" s="2"/>
      <c r="B678" s="47"/>
      <c r="C678" s="94"/>
    </row>
    <row r="679" spans="1:3" x14ac:dyDescent="0.35">
      <c r="A679" s="2"/>
      <c r="B679" s="47"/>
      <c r="C679" s="94"/>
    </row>
    <row r="680" spans="1:3" x14ac:dyDescent="0.35">
      <c r="A680" s="2"/>
      <c r="B680" s="47"/>
      <c r="C680" s="94"/>
    </row>
    <row r="681" spans="1:3" x14ac:dyDescent="0.35">
      <c r="A681" s="2"/>
      <c r="B681" s="47"/>
      <c r="C681" s="94"/>
    </row>
    <row r="682" spans="1:3" x14ac:dyDescent="0.35">
      <c r="A682" s="2"/>
      <c r="B682" s="47"/>
      <c r="C682" s="94"/>
    </row>
    <row r="683" spans="1:3" x14ac:dyDescent="0.35">
      <c r="A683" s="2"/>
      <c r="B683" s="47"/>
      <c r="C683" s="94"/>
    </row>
    <row r="684" spans="1:3" x14ac:dyDescent="0.35">
      <c r="A684" s="2"/>
      <c r="B684" s="47"/>
      <c r="C684" s="94"/>
    </row>
    <row r="685" spans="1:3" x14ac:dyDescent="0.35">
      <c r="A685" s="2"/>
      <c r="B685" s="47"/>
      <c r="C685" s="94"/>
    </row>
    <row r="686" spans="1:3" x14ac:dyDescent="0.35">
      <c r="A686" s="2"/>
      <c r="B686" s="47"/>
      <c r="C686" s="94"/>
    </row>
    <row r="687" spans="1:3" x14ac:dyDescent="0.35">
      <c r="A687" s="2"/>
      <c r="B687" s="47"/>
      <c r="C687" s="94"/>
    </row>
    <row r="688" spans="1:3" x14ac:dyDescent="0.35">
      <c r="A688" s="2"/>
      <c r="B688" s="47"/>
      <c r="C688" s="94"/>
    </row>
    <row r="689" spans="1:3" x14ac:dyDescent="0.35">
      <c r="A689" s="2"/>
      <c r="B689" s="47"/>
      <c r="C689" s="94"/>
    </row>
    <row r="690" spans="1:3" x14ac:dyDescent="0.35">
      <c r="A690" s="2"/>
      <c r="B690" s="47"/>
      <c r="C690" s="94"/>
    </row>
    <row r="691" spans="1:3" x14ac:dyDescent="0.35">
      <c r="A691" s="2"/>
      <c r="B691" s="47"/>
      <c r="C691" s="94"/>
    </row>
    <row r="692" spans="1:3" x14ac:dyDescent="0.35">
      <c r="A692" s="2"/>
      <c r="B692" s="47"/>
      <c r="C692" s="94"/>
    </row>
    <row r="693" spans="1:3" x14ac:dyDescent="0.35">
      <c r="A693" s="2"/>
      <c r="B693" s="47"/>
      <c r="C693" s="94"/>
    </row>
    <row r="694" spans="1:3" x14ac:dyDescent="0.35">
      <c r="A694" s="2"/>
      <c r="B694" s="47"/>
      <c r="C694" s="94"/>
    </row>
    <row r="695" spans="1:3" x14ac:dyDescent="0.35">
      <c r="A695" s="2"/>
      <c r="B695" s="47"/>
      <c r="C695" s="94"/>
    </row>
    <row r="696" spans="1:3" x14ac:dyDescent="0.35">
      <c r="A696" s="2"/>
      <c r="B696" s="47"/>
      <c r="C696" s="94"/>
    </row>
    <row r="697" spans="1:3" x14ac:dyDescent="0.35">
      <c r="A697" s="2"/>
      <c r="B697" s="47"/>
      <c r="C697" s="94"/>
    </row>
    <row r="698" spans="1:3" x14ac:dyDescent="0.35">
      <c r="A698" s="2"/>
      <c r="B698" s="47"/>
      <c r="C698" s="94"/>
    </row>
    <row r="699" spans="1:3" x14ac:dyDescent="0.35">
      <c r="A699" s="2"/>
      <c r="B699" s="47"/>
      <c r="C699" s="94"/>
    </row>
    <row r="700" spans="1:3" x14ac:dyDescent="0.35">
      <c r="A700" s="2"/>
      <c r="B700" s="47"/>
      <c r="C700" s="94"/>
    </row>
    <row r="701" spans="1:3" x14ac:dyDescent="0.35">
      <c r="A701" s="2"/>
      <c r="B701" s="47"/>
      <c r="C701" s="94"/>
    </row>
    <row r="702" spans="1:3" x14ac:dyDescent="0.35">
      <c r="A702" s="2"/>
      <c r="B702" s="47"/>
      <c r="C702" s="94"/>
    </row>
    <row r="703" spans="1:3" x14ac:dyDescent="0.35">
      <c r="A703" s="2"/>
      <c r="B703" s="47"/>
      <c r="C703" s="94"/>
    </row>
    <row r="704" spans="1:3" x14ac:dyDescent="0.35">
      <c r="A704" s="2"/>
      <c r="B704" s="47"/>
      <c r="C704" s="94"/>
    </row>
    <row r="705" spans="1:3" x14ac:dyDescent="0.35">
      <c r="A705" s="2"/>
      <c r="B705" s="47"/>
      <c r="C705" s="94"/>
    </row>
    <row r="706" spans="1:3" x14ac:dyDescent="0.35">
      <c r="A706" s="2"/>
      <c r="B706" s="47"/>
      <c r="C706" s="94"/>
    </row>
    <row r="707" spans="1:3" x14ac:dyDescent="0.35">
      <c r="A707" s="2"/>
      <c r="B707" s="47"/>
      <c r="C707" s="94"/>
    </row>
    <row r="708" spans="1:3" x14ac:dyDescent="0.35">
      <c r="A708" s="2"/>
      <c r="B708" s="47"/>
      <c r="C708" s="94"/>
    </row>
    <row r="709" spans="1:3" x14ac:dyDescent="0.35">
      <c r="A709" s="2"/>
      <c r="B709" s="47"/>
      <c r="C709" s="94"/>
    </row>
    <row r="710" spans="1:3" x14ac:dyDescent="0.35">
      <c r="A710" s="2"/>
      <c r="B710" s="47"/>
      <c r="C710" s="94"/>
    </row>
    <row r="711" spans="1:3" x14ac:dyDescent="0.35">
      <c r="A711" s="2"/>
      <c r="B711" s="47"/>
      <c r="C711" s="94"/>
    </row>
    <row r="712" spans="1:3" x14ac:dyDescent="0.35">
      <c r="A712" s="2"/>
      <c r="B712" s="47"/>
      <c r="C712" s="94"/>
    </row>
    <row r="713" spans="1:3" x14ac:dyDescent="0.35">
      <c r="A713" s="2"/>
      <c r="B713" s="47"/>
      <c r="C713" s="94"/>
    </row>
    <row r="714" spans="1:3" x14ac:dyDescent="0.35">
      <c r="A714" s="2"/>
      <c r="B714" s="47"/>
      <c r="C714" s="94"/>
    </row>
    <row r="715" spans="1:3" x14ac:dyDescent="0.35">
      <c r="A715" s="2"/>
      <c r="B715" s="47"/>
      <c r="C715" s="94"/>
    </row>
    <row r="716" spans="1:3" x14ac:dyDescent="0.35">
      <c r="A716" s="2"/>
      <c r="B716" s="47"/>
      <c r="C716" s="94"/>
    </row>
    <row r="717" spans="1:3" x14ac:dyDescent="0.35">
      <c r="A717" s="2"/>
      <c r="B717" s="47"/>
      <c r="C717" s="94"/>
    </row>
    <row r="718" spans="1:3" x14ac:dyDescent="0.35">
      <c r="A718" s="2"/>
      <c r="B718" s="47"/>
      <c r="C718" s="94"/>
    </row>
    <row r="719" spans="1:3" x14ac:dyDescent="0.35">
      <c r="A719" s="2"/>
      <c r="B719" s="47"/>
      <c r="C719" s="94"/>
    </row>
    <row r="720" spans="1:3" x14ac:dyDescent="0.35">
      <c r="A720" s="2"/>
      <c r="B720" s="47"/>
      <c r="C720" s="94"/>
    </row>
    <row r="721" spans="1:3" x14ac:dyDescent="0.35">
      <c r="A721" s="2"/>
      <c r="B721" s="47"/>
      <c r="C721" s="94"/>
    </row>
    <row r="722" spans="1:3" x14ac:dyDescent="0.35">
      <c r="A722" s="2"/>
      <c r="B722" s="47"/>
      <c r="C722" s="94"/>
    </row>
    <row r="723" spans="1:3" x14ac:dyDescent="0.35">
      <c r="A723" s="2"/>
      <c r="B723" s="47"/>
      <c r="C723" s="94"/>
    </row>
    <row r="724" spans="1:3" x14ac:dyDescent="0.35">
      <c r="A724" s="2"/>
      <c r="B724" s="47"/>
      <c r="C724" s="94"/>
    </row>
    <row r="725" spans="1:3" x14ac:dyDescent="0.35">
      <c r="A725" s="2"/>
      <c r="B725" s="47"/>
      <c r="C725" s="94"/>
    </row>
    <row r="726" spans="1:3" x14ac:dyDescent="0.35">
      <c r="A726" s="2"/>
      <c r="B726" s="47"/>
      <c r="C726" s="94"/>
    </row>
    <row r="727" spans="1:3" x14ac:dyDescent="0.35">
      <c r="A727" s="2"/>
      <c r="B727" s="47"/>
      <c r="C727" s="94"/>
    </row>
    <row r="728" spans="1:3" x14ac:dyDescent="0.35">
      <c r="A728" s="2"/>
      <c r="B728" s="47"/>
      <c r="C728" s="94"/>
    </row>
    <row r="729" spans="1:3" x14ac:dyDescent="0.35">
      <c r="A729" s="2"/>
      <c r="B729" s="47"/>
      <c r="C729" s="94"/>
    </row>
    <row r="730" spans="1:3" x14ac:dyDescent="0.35">
      <c r="A730" s="2"/>
      <c r="B730" s="47"/>
      <c r="C730" s="94"/>
    </row>
    <row r="731" spans="1:3" x14ac:dyDescent="0.35">
      <c r="A731" s="2"/>
      <c r="B731" s="47"/>
      <c r="C731" s="94"/>
    </row>
    <row r="732" spans="1:3" x14ac:dyDescent="0.35">
      <c r="A732" s="2"/>
      <c r="B732" s="47"/>
      <c r="C732" s="94"/>
    </row>
    <row r="733" spans="1:3" x14ac:dyDescent="0.35">
      <c r="A733" s="2"/>
      <c r="B733" s="47"/>
      <c r="C733" s="94"/>
    </row>
    <row r="734" spans="1:3" x14ac:dyDescent="0.35">
      <c r="A734" s="2"/>
      <c r="B734" s="47"/>
      <c r="C734" s="94"/>
    </row>
    <row r="735" spans="1:3" x14ac:dyDescent="0.35">
      <c r="A735" s="2"/>
      <c r="B735" s="47"/>
      <c r="C735" s="94"/>
    </row>
    <row r="736" spans="1:3" x14ac:dyDescent="0.35">
      <c r="A736" s="2"/>
      <c r="B736" s="47"/>
      <c r="C736" s="94"/>
    </row>
    <row r="737" spans="1:3" x14ac:dyDescent="0.35">
      <c r="A737" s="2"/>
      <c r="B737" s="47"/>
      <c r="C737" s="94"/>
    </row>
    <row r="738" spans="1:3" x14ac:dyDescent="0.35">
      <c r="A738" s="2"/>
      <c r="B738" s="47"/>
      <c r="C738" s="94"/>
    </row>
    <row r="739" spans="1:3" x14ac:dyDescent="0.35">
      <c r="A739" s="2"/>
      <c r="B739" s="47"/>
      <c r="C739" s="94"/>
    </row>
    <row r="740" spans="1:3" x14ac:dyDescent="0.35">
      <c r="A740" s="2"/>
      <c r="B740" s="47"/>
      <c r="C740" s="94"/>
    </row>
    <row r="741" spans="1:3" x14ac:dyDescent="0.35">
      <c r="A741" s="2"/>
      <c r="B741" s="47"/>
      <c r="C741" s="94"/>
    </row>
    <row r="742" spans="1:3" x14ac:dyDescent="0.35">
      <c r="A742" s="2"/>
      <c r="B742" s="47"/>
      <c r="C742" s="94"/>
    </row>
    <row r="743" spans="1:3" x14ac:dyDescent="0.35">
      <c r="A743" s="2"/>
      <c r="B743" s="47"/>
      <c r="C743" s="94"/>
    </row>
    <row r="744" spans="1:3" x14ac:dyDescent="0.35">
      <c r="A744" s="2"/>
      <c r="B744" s="47"/>
      <c r="C744" s="94"/>
    </row>
    <row r="745" spans="1:3" x14ac:dyDescent="0.35">
      <c r="A745" s="2"/>
      <c r="B745" s="47"/>
      <c r="C745" s="94"/>
    </row>
    <row r="746" spans="1:3" x14ac:dyDescent="0.35">
      <c r="A746" s="2"/>
      <c r="B746" s="47"/>
      <c r="C746" s="94"/>
    </row>
    <row r="747" spans="1:3" x14ac:dyDescent="0.35">
      <c r="A747" s="2"/>
      <c r="B747" s="47"/>
      <c r="C747" s="94"/>
    </row>
    <row r="748" spans="1:3" x14ac:dyDescent="0.35">
      <c r="A748" s="2"/>
      <c r="B748" s="47"/>
      <c r="C748" s="94"/>
    </row>
    <row r="749" spans="1:3" x14ac:dyDescent="0.35">
      <c r="A749" s="2"/>
      <c r="B749" s="47"/>
      <c r="C749" s="94"/>
    </row>
    <row r="750" spans="1:3" x14ac:dyDescent="0.35">
      <c r="A750" s="2"/>
      <c r="B750" s="47"/>
      <c r="C750" s="94"/>
    </row>
    <row r="751" spans="1:3" x14ac:dyDescent="0.35">
      <c r="A751" s="2"/>
      <c r="B751" s="47"/>
      <c r="C751" s="94"/>
    </row>
    <row r="752" spans="1:3" x14ac:dyDescent="0.35">
      <c r="A752" s="2"/>
      <c r="B752" s="47"/>
      <c r="C752" s="94"/>
    </row>
    <row r="753" spans="1:3" x14ac:dyDescent="0.35">
      <c r="A753" s="2"/>
      <c r="B753" s="47"/>
      <c r="C753" s="94"/>
    </row>
    <row r="754" spans="1:3" x14ac:dyDescent="0.35">
      <c r="A754" s="2"/>
      <c r="B754" s="47"/>
      <c r="C754" s="94"/>
    </row>
    <row r="755" spans="1:3" x14ac:dyDescent="0.35">
      <c r="A755" s="2"/>
      <c r="B755" s="47"/>
      <c r="C755" s="94"/>
    </row>
    <row r="756" spans="1:3" x14ac:dyDescent="0.35">
      <c r="A756" s="2"/>
      <c r="B756" s="47"/>
      <c r="C756" s="94"/>
    </row>
    <row r="757" spans="1:3" x14ac:dyDescent="0.35">
      <c r="A757" s="2"/>
      <c r="B757" s="47"/>
      <c r="C757" s="94"/>
    </row>
    <row r="758" spans="1:3" x14ac:dyDescent="0.35">
      <c r="A758" s="2"/>
      <c r="B758" s="47"/>
      <c r="C758" s="94"/>
    </row>
    <row r="759" spans="1:3" x14ac:dyDescent="0.35">
      <c r="A759" s="2"/>
      <c r="B759" s="47"/>
      <c r="C759" s="94"/>
    </row>
    <row r="760" spans="1:3" x14ac:dyDescent="0.35">
      <c r="A760" s="2"/>
      <c r="B760" s="47"/>
      <c r="C760" s="94"/>
    </row>
    <row r="761" spans="1:3" x14ac:dyDescent="0.35">
      <c r="A761" s="2"/>
      <c r="B761" s="47"/>
      <c r="C761" s="94"/>
    </row>
    <row r="762" spans="1:3" x14ac:dyDescent="0.35">
      <c r="A762" s="2"/>
      <c r="B762" s="47"/>
      <c r="C762" s="94"/>
    </row>
    <row r="763" spans="1:3" x14ac:dyDescent="0.35">
      <c r="A763" s="2"/>
      <c r="B763" s="47"/>
      <c r="C763" s="94"/>
    </row>
    <row r="764" spans="1:3" x14ac:dyDescent="0.35">
      <c r="A764" s="2"/>
      <c r="B764" s="47"/>
      <c r="C764" s="94"/>
    </row>
    <row r="765" spans="1:3" x14ac:dyDescent="0.35">
      <c r="A765" s="2"/>
      <c r="B765" s="47"/>
      <c r="C765" s="94"/>
    </row>
    <row r="766" spans="1:3" x14ac:dyDescent="0.35">
      <c r="A766" s="2"/>
      <c r="B766" s="47"/>
      <c r="C766" s="94"/>
    </row>
    <row r="767" spans="1:3" x14ac:dyDescent="0.35">
      <c r="A767" s="2"/>
      <c r="B767" s="47"/>
      <c r="C767" s="94"/>
    </row>
    <row r="768" spans="1:3" x14ac:dyDescent="0.35">
      <c r="A768" s="2"/>
      <c r="B768" s="47"/>
      <c r="C768" s="94"/>
    </row>
    <row r="769" spans="1:3" x14ac:dyDescent="0.35">
      <c r="A769" s="2"/>
      <c r="B769" s="47"/>
      <c r="C769" s="94"/>
    </row>
    <row r="770" spans="1:3" x14ac:dyDescent="0.35">
      <c r="A770" s="2"/>
      <c r="B770" s="47"/>
      <c r="C770" s="94"/>
    </row>
    <row r="771" spans="1:3" x14ac:dyDescent="0.35">
      <c r="A771" s="2"/>
      <c r="B771" s="47"/>
      <c r="C771" s="94"/>
    </row>
    <row r="772" spans="1:3" x14ac:dyDescent="0.35">
      <c r="A772" s="2"/>
      <c r="B772" s="47"/>
      <c r="C772" s="94"/>
    </row>
    <row r="773" spans="1:3" x14ac:dyDescent="0.35">
      <c r="A773" s="2"/>
      <c r="B773" s="47"/>
      <c r="C773" s="94"/>
    </row>
    <row r="774" spans="1:3" x14ac:dyDescent="0.35">
      <c r="A774" s="2"/>
      <c r="B774" s="47"/>
      <c r="C774" s="94"/>
    </row>
    <row r="775" spans="1:3" x14ac:dyDescent="0.35">
      <c r="A775" s="2"/>
      <c r="B775" s="47"/>
      <c r="C775" s="94"/>
    </row>
    <row r="776" spans="1:3" x14ac:dyDescent="0.35">
      <c r="A776" s="2"/>
      <c r="B776" s="47"/>
      <c r="C776" s="94"/>
    </row>
    <row r="777" spans="1:3" x14ac:dyDescent="0.35">
      <c r="A777" s="2"/>
      <c r="B777" s="47"/>
      <c r="C777" s="94"/>
    </row>
    <row r="778" spans="1:3" x14ac:dyDescent="0.35">
      <c r="A778" s="2"/>
      <c r="B778" s="47"/>
      <c r="C778" s="94"/>
    </row>
    <row r="779" spans="1:3" x14ac:dyDescent="0.35">
      <c r="A779" s="2"/>
      <c r="B779" s="47"/>
      <c r="C779" s="94"/>
    </row>
    <row r="780" spans="1:3" x14ac:dyDescent="0.35">
      <c r="A780" s="2"/>
      <c r="B780" s="47"/>
      <c r="C780" s="94"/>
    </row>
    <row r="781" spans="1:3" x14ac:dyDescent="0.35">
      <c r="A781" s="2"/>
      <c r="B781" s="47"/>
      <c r="C781" s="94"/>
    </row>
    <row r="782" spans="1:3" x14ac:dyDescent="0.35">
      <c r="A782" s="2"/>
      <c r="B782" s="47"/>
      <c r="C782" s="94"/>
    </row>
    <row r="783" spans="1:3" x14ac:dyDescent="0.35">
      <c r="A783" s="2"/>
      <c r="B783" s="47"/>
      <c r="C783" s="94"/>
    </row>
    <row r="784" spans="1:3" x14ac:dyDescent="0.35">
      <c r="A784" s="2"/>
      <c r="B784" s="47"/>
      <c r="C784" s="94"/>
    </row>
    <row r="785" spans="1:3" x14ac:dyDescent="0.35">
      <c r="A785" s="2"/>
      <c r="B785" s="47"/>
      <c r="C785" s="94"/>
    </row>
    <row r="786" spans="1:3" x14ac:dyDescent="0.35">
      <c r="A786" s="2"/>
      <c r="B786" s="47"/>
      <c r="C786" s="94"/>
    </row>
    <row r="787" spans="1:3" x14ac:dyDescent="0.35">
      <c r="A787" s="2"/>
      <c r="B787" s="47"/>
      <c r="C787" s="94"/>
    </row>
    <row r="788" spans="1:3" x14ac:dyDescent="0.35">
      <c r="A788" s="2"/>
      <c r="B788" s="47"/>
      <c r="C788" s="94"/>
    </row>
    <row r="789" spans="1:3" x14ac:dyDescent="0.35">
      <c r="A789" s="2"/>
      <c r="B789" s="47"/>
      <c r="C789" s="94"/>
    </row>
    <row r="790" spans="1:3" x14ac:dyDescent="0.35">
      <c r="A790" s="2"/>
      <c r="B790" s="47"/>
      <c r="C790" s="94"/>
    </row>
    <row r="791" spans="1:3" x14ac:dyDescent="0.35">
      <c r="A791" s="2"/>
      <c r="B791" s="47"/>
      <c r="C791" s="94"/>
    </row>
    <row r="792" spans="1:3" x14ac:dyDescent="0.35">
      <c r="A792" s="2"/>
      <c r="B792" s="47"/>
      <c r="C792" s="94"/>
    </row>
    <row r="793" spans="1:3" x14ac:dyDescent="0.35">
      <c r="A793" s="2"/>
      <c r="B793" s="47"/>
      <c r="C793" s="94"/>
    </row>
    <row r="794" spans="1:3" x14ac:dyDescent="0.35">
      <c r="A794" s="2"/>
      <c r="B794" s="47"/>
      <c r="C794" s="94"/>
    </row>
    <row r="795" spans="1:3" x14ac:dyDescent="0.35">
      <c r="A795" s="2"/>
      <c r="B795" s="47"/>
      <c r="C795" s="94"/>
    </row>
    <row r="796" spans="1:3" x14ac:dyDescent="0.35">
      <c r="A796" s="2"/>
      <c r="B796" s="47"/>
      <c r="C796" s="94"/>
    </row>
    <row r="797" spans="1:3" x14ac:dyDescent="0.35">
      <c r="A797" s="2"/>
      <c r="B797" s="47"/>
      <c r="C797" s="94"/>
    </row>
    <row r="798" spans="1:3" x14ac:dyDescent="0.35">
      <c r="A798" s="2"/>
      <c r="B798" s="47"/>
      <c r="C798" s="94"/>
    </row>
    <row r="799" spans="1:3" x14ac:dyDescent="0.35">
      <c r="A799" s="2"/>
      <c r="B799" s="47"/>
      <c r="C799" s="94"/>
    </row>
    <row r="800" spans="1:3" x14ac:dyDescent="0.35">
      <c r="A800" s="2"/>
      <c r="B800" s="47"/>
      <c r="C800" s="94"/>
    </row>
    <row r="801" spans="1:3" x14ac:dyDescent="0.35">
      <c r="A801" s="2"/>
      <c r="B801" s="47"/>
      <c r="C801" s="94"/>
    </row>
    <row r="802" spans="1:3" x14ac:dyDescent="0.35">
      <c r="A802" s="2"/>
      <c r="B802" s="47"/>
      <c r="C802" s="94"/>
    </row>
    <row r="803" spans="1:3" x14ac:dyDescent="0.35">
      <c r="A803" s="2"/>
      <c r="B803" s="47"/>
      <c r="C803" s="94"/>
    </row>
    <row r="804" spans="1:3" x14ac:dyDescent="0.35">
      <c r="A804" s="2"/>
      <c r="B804" s="47"/>
      <c r="C804" s="94"/>
    </row>
    <row r="805" spans="1:3" x14ac:dyDescent="0.35">
      <c r="A805" s="2"/>
      <c r="B805" s="47"/>
      <c r="C805" s="94"/>
    </row>
    <row r="806" spans="1:3" x14ac:dyDescent="0.35">
      <c r="A806" s="2"/>
      <c r="B806" s="47"/>
      <c r="C806" s="94"/>
    </row>
    <row r="807" spans="1:3" x14ac:dyDescent="0.35">
      <c r="A807" s="2"/>
      <c r="B807" s="47"/>
      <c r="C807" s="94"/>
    </row>
    <row r="808" spans="1:3" x14ac:dyDescent="0.35">
      <c r="A808" s="2"/>
      <c r="B808" s="47"/>
      <c r="C808" s="94"/>
    </row>
    <row r="809" spans="1:3" x14ac:dyDescent="0.35">
      <c r="A809" s="2"/>
      <c r="B809" s="47"/>
      <c r="C809" s="94"/>
    </row>
    <row r="810" spans="1:3" x14ac:dyDescent="0.35">
      <c r="A810" s="2"/>
      <c r="B810" s="47"/>
      <c r="C810" s="94"/>
    </row>
    <row r="811" spans="1:3" x14ac:dyDescent="0.35">
      <c r="A811" s="2"/>
      <c r="B811" s="47"/>
      <c r="C811" s="94"/>
    </row>
    <row r="812" spans="1:3" x14ac:dyDescent="0.35">
      <c r="A812" s="2"/>
      <c r="B812" s="47"/>
      <c r="C812" s="94"/>
    </row>
    <row r="813" spans="1:3" x14ac:dyDescent="0.35">
      <c r="A813" s="2"/>
      <c r="B813" s="47"/>
      <c r="C813" s="94"/>
    </row>
    <row r="814" spans="1:3" x14ac:dyDescent="0.35">
      <c r="A814" s="2"/>
      <c r="B814" s="47"/>
      <c r="C814" s="94"/>
    </row>
    <row r="815" spans="1:3" x14ac:dyDescent="0.35">
      <c r="A815" s="2"/>
      <c r="B815" s="47"/>
      <c r="C815" s="94"/>
    </row>
    <row r="816" spans="1:3" x14ac:dyDescent="0.35">
      <c r="A816" s="2"/>
      <c r="B816" s="47"/>
      <c r="C816" s="94"/>
    </row>
    <row r="817" spans="1:3" x14ac:dyDescent="0.35">
      <c r="A817" s="2"/>
      <c r="B817" s="47"/>
      <c r="C817" s="94"/>
    </row>
    <row r="818" spans="1:3" x14ac:dyDescent="0.35">
      <c r="A818" s="2"/>
      <c r="B818" s="47"/>
      <c r="C818" s="94"/>
    </row>
    <row r="819" spans="1:3" x14ac:dyDescent="0.35">
      <c r="A819" s="2"/>
      <c r="B819" s="47"/>
      <c r="C819" s="94"/>
    </row>
    <row r="820" spans="1:3" x14ac:dyDescent="0.35">
      <c r="A820" s="2"/>
      <c r="B820" s="47"/>
      <c r="C820" s="94"/>
    </row>
    <row r="821" spans="1:3" x14ac:dyDescent="0.35">
      <c r="A821" s="2"/>
      <c r="B821" s="47"/>
      <c r="C821" s="94"/>
    </row>
    <row r="822" spans="1:3" x14ac:dyDescent="0.35">
      <c r="A822" s="2"/>
      <c r="B822" s="47"/>
      <c r="C822" s="94"/>
    </row>
    <row r="823" spans="1:3" x14ac:dyDescent="0.35">
      <c r="A823" s="2"/>
      <c r="B823" s="47"/>
      <c r="C823" s="94"/>
    </row>
    <row r="824" spans="1:3" x14ac:dyDescent="0.35">
      <c r="A824" s="2"/>
      <c r="B824" s="47"/>
      <c r="C824" s="94"/>
    </row>
    <row r="825" spans="1:3" x14ac:dyDescent="0.35">
      <c r="A825" s="2"/>
      <c r="B825" s="47"/>
      <c r="C825" s="94"/>
    </row>
    <row r="826" spans="1:3" x14ac:dyDescent="0.35">
      <c r="A826" s="2"/>
      <c r="B826" s="47"/>
      <c r="C826" s="94"/>
    </row>
    <row r="827" spans="1:3" x14ac:dyDescent="0.35">
      <c r="A827" s="2"/>
      <c r="B827" s="47"/>
      <c r="C827" s="94"/>
    </row>
    <row r="828" spans="1:3" x14ac:dyDescent="0.35">
      <c r="A828" s="2"/>
      <c r="B828" s="47"/>
      <c r="C828" s="94"/>
    </row>
    <row r="829" spans="1:3" x14ac:dyDescent="0.35">
      <c r="A829" s="2"/>
      <c r="B829" s="47"/>
      <c r="C829" s="94"/>
    </row>
    <row r="830" spans="1:3" x14ac:dyDescent="0.35">
      <c r="A830" s="2"/>
      <c r="B830" s="47"/>
      <c r="C830" s="94"/>
    </row>
    <row r="831" spans="1:3" x14ac:dyDescent="0.35">
      <c r="A831" s="2"/>
      <c r="B831" s="47"/>
      <c r="C831" s="94"/>
    </row>
    <row r="832" spans="1:3" x14ac:dyDescent="0.35">
      <c r="A832" s="2"/>
      <c r="B832" s="47"/>
      <c r="C832" s="94"/>
    </row>
    <row r="833" spans="1:3" x14ac:dyDescent="0.35">
      <c r="A833" s="2"/>
      <c r="B833" s="47"/>
      <c r="C833" s="94"/>
    </row>
    <row r="834" spans="1:3" x14ac:dyDescent="0.35">
      <c r="A834" s="2"/>
      <c r="B834" s="47"/>
      <c r="C834" s="94"/>
    </row>
    <row r="835" spans="1:3" x14ac:dyDescent="0.35">
      <c r="A835" s="2"/>
      <c r="B835" s="47"/>
      <c r="C835" s="94"/>
    </row>
    <row r="836" spans="1:3" x14ac:dyDescent="0.35">
      <c r="A836" s="2"/>
      <c r="B836" s="47"/>
      <c r="C836" s="94"/>
    </row>
    <row r="837" spans="1:3" x14ac:dyDescent="0.35">
      <c r="A837" s="2"/>
      <c r="B837" s="47"/>
      <c r="C837" s="94"/>
    </row>
    <row r="838" spans="1:3" x14ac:dyDescent="0.35">
      <c r="A838" s="2"/>
      <c r="B838" s="47"/>
      <c r="C838" s="94"/>
    </row>
    <row r="839" spans="1:3" x14ac:dyDescent="0.35">
      <c r="A839" s="2"/>
      <c r="B839" s="47"/>
      <c r="C839" s="94"/>
    </row>
    <row r="840" spans="1:3" x14ac:dyDescent="0.35">
      <c r="A840" s="2"/>
      <c r="B840" s="47"/>
      <c r="C840" s="94"/>
    </row>
    <row r="841" spans="1:3" x14ac:dyDescent="0.35">
      <c r="A841" s="2"/>
      <c r="B841" s="47"/>
      <c r="C841" s="94"/>
    </row>
    <row r="842" spans="1:3" x14ac:dyDescent="0.35">
      <c r="A842" s="2"/>
      <c r="B842" s="47"/>
      <c r="C842" s="94"/>
    </row>
    <row r="843" spans="1:3" x14ac:dyDescent="0.35">
      <c r="A843" s="2"/>
      <c r="B843" s="47"/>
      <c r="C843" s="94"/>
    </row>
    <row r="844" spans="1:3" x14ac:dyDescent="0.35">
      <c r="A844" s="2"/>
      <c r="B844" s="47"/>
      <c r="C844" s="94"/>
    </row>
    <row r="845" spans="1:3" x14ac:dyDescent="0.35">
      <c r="A845" s="2"/>
      <c r="B845" s="47"/>
      <c r="C845" s="94"/>
    </row>
    <row r="846" spans="1:3" x14ac:dyDescent="0.35">
      <c r="A846" s="2"/>
      <c r="B846" s="47"/>
      <c r="C846" s="94"/>
    </row>
    <row r="847" spans="1:3" x14ac:dyDescent="0.35">
      <c r="A847" s="2"/>
      <c r="B847" s="47"/>
      <c r="C847" s="94"/>
    </row>
    <row r="848" spans="1:3" x14ac:dyDescent="0.35">
      <c r="A848" s="2"/>
      <c r="B848" s="47"/>
      <c r="C848" s="94"/>
    </row>
    <row r="849" spans="1:3" x14ac:dyDescent="0.35">
      <c r="A849" s="2"/>
      <c r="B849" s="47"/>
      <c r="C849" s="94"/>
    </row>
    <row r="850" spans="1:3" x14ac:dyDescent="0.35">
      <c r="A850" s="2"/>
      <c r="B850" s="47"/>
      <c r="C850" s="94"/>
    </row>
    <row r="851" spans="1:3" x14ac:dyDescent="0.35">
      <c r="A851" s="2"/>
      <c r="B851" s="47"/>
      <c r="C851" s="94"/>
    </row>
    <row r="852" spans="1:3" x14ac:dyDescent="0.35">
      <c r="A852" s="2"/>
      <c r="B852" s="47"/>
      <c r="C852" s="94"/>
    </row>
    <row r="853" spans="1:3" x14ac:dyDescent="0.35">
      <c r="A853" s="2"/>
      <c r="B853" s="47"/>
      <c r="C853" s="94"/>
    </row>
    <row r="854" spans="1:3" x14ac:dyDescent="0.35">
      <c r="A854" s="2"/>
      <c r="B854" s="47"/>
      <c r="C854" s="94"/>
    </row>
    <row r="855" spans="1:3" x14ac:dyDescent="0.35">
      <c r="A855" s="2"/>
      <c r="B855" s="47"/>
      <c r="C855" s="94"/>
    </row>
    <row r="856" spans="1:3" x14ac:dyDescent="0.35">
      <c r="A856" s="2"/>
      <c r="B856" s="47"/>
      <c r="C856" s="94"/>
    </row>
    <row r="857" spans="1:3" x14ac:dyDescent="0.35">
      <c r="A857" s="2"/>
      <c r="B857" s="47"/>
      <c r="C857" s="94"/>
    </row>
    <row r="858" spans="1:3" x14ac:dyDescent="0.35">
      <c r="A858" s="2"/>
      <c r="B858" s="47"/>
      <c r="C858" s="94"/>
    </row>
    <row r="859" spans="1:3" x14ac:dyDescent="0.35">
      <c r="A859" s="2"/>
      <c r="B859" s="47"/>
      <c r="C859" s="94"/>
    </row>
    <row r="860" spans="1:3" x14ac:dyDescent="0.35">
      <c r="A860" s="2"/>
      <c r="B860" s="47"/>
      <c r="C860" s="94"/>
    </row>
    <row r="861" spans="1:3" x14ac:dyDescent="0.35">
      <c r="A861" s="2"/>
      <c r="B861" s="47"/>
      <c r="C861" s="94"/>
    </row>
    <row r="862" spans="1:3" x14ac:dyDescent="0.35">
      <c r="A862" s="2"/>
      <c r="B862" s="47"/>
      <c r="C862" s="94"/>
    </row>
    <row r="863" spans="1:3" x14ac:dyDescent="0.35">
      <c r="A863" s="2"/>
      <c r="B863" s="47"/>
      <c r="C863" s="94"/>
    </row>
    <row r="864" spans="1:3" x14ac:dyDescent="0.35">
      <c r="A864" s="2"/>
      <c r="B864" s="47"/>
      <c r="C864" s="94"/>
    </row>
    <row r="865" spans="1:3" x14ac:dyDescent="0.35">
      <c r="A865" s="2"/>
      <c r="B865" s="47"/>
      <c r="C865" s="94"/>
    </row>
    <row r="866" spans="1:3" x14ac:dyDescent="0.35">
      <c r="A866" s="2"/>
      <c r="B866" s="47"/>
      <c r="C866" s="94"/>
    </row>
    <row r="867" spans="1:3" x14ac:dyDescent="0.35">
      <c r="A867" s="2"/>
      <c r="B867" s="47"/>
      <c r="C867" s="94"/>
    </row>
    <row r="868" spans="1:3" x14ac:dyDescent="0.35">
      <c r="A868" s="2"/>
      <c r="B868" s="47"/>
      <c r="C868" s="94"/>
    </row>
    <row r="869" spans="1:3" x14ac:dyDescent="0.35">
      <c r="A869" s="2"/>
      <c r="B869" s="47"/>
      <c r="C869" s="94"/>
    </row>
    <row r="870" spans="1:3" x14ac:dyDescent="0.35">
      <c r="A870" s="2"/>
      <c r="B870" s="47"/>
      <c r="C870" s="94"/>
    </row>
    <row r="871" spans="1:3" x14ac:dyDescent="0.35">
      <c r="A871" s="2"/>
      <c r="B871" s="47"/>
      <c r="C871" s="94"/>
    </row>
    <row r="872" spans="1:3" x14ac:dyDescent="0.35">
      <c r="A872" s="2"/>
      <c r="B872" s="47"/>
      <c r="C872" s="94"/>
    </row>
    <row r="873" spans="1:3" x14ac:dyDescent="0.35">
      <c r="A873" s="2"/>
      <c r="B873" s="47"/>
      <c r="C873" s="94"/>
    </row>
    <row r="874" spans="1:3" x14ac:dyDescent="0.35">
      <c r="A874" s="2"/>
      <c r="B874" s="47"/>
      <c r="C874" s="94"/>
    </row>
    <row r="875" spans="1:3" x14ac:dyDescent="0.35">
      <c r="A875" s="2"/>
      <c r="B875" s="47"/>
      <c r="C875" s="94"/>
    </row>
    <row r="876" spans="1:3" x14ac:dyDescent="0.35">
      <c r="A876" s="2"/>
      <c r="B876" s="47"/>
      <c r="C876" s="94"/>
    </row>
    <row r="877" spans="1:3" x14ac:dyDescent="0.35">
      <c r="A877" s="2"/>
      <c r="B877" s="47"/>
      <c r="C877" s="94"/>
    </row>
    <row r="878" spans="1:3" x14ac:dyDescent="0.35">
      <c r="A878" s="2"/>
      <c r="B878" s="47"/>
      <c r="C878" s="94"/>
    </row>
    <row r="879" spans="1:3" x14ac:dyDescent="0.35">
      <c r="A879" s="2"/>
      <c r="B879" s="47"/>
      <c r="C879" s="94"/>
    </row>
    <row r="880" spans="1:3" x14ac:dyDescent="0.35">
      <c r="A880" s="2"/>
      <c r="B880" s="47"/>
      <c r="C880" s="94"/>
    </row>
    <row r="881" spans="1:3" x14ac:dyDescent="0.35">
      <c r="A881" s="2"/>
      <c r="B881" s="47"/>
      <c r="C881" s="94"/>
    </row>
    <row r="882" spans="1:3" x14ac:dyDescent="0.35">
      <c r="A882" s="2"/>
      <c r="B882" s="47"/>
      <c r="C882" s="94"/>
    </row>
    <row r="883" spans="1:3" x14ac:dyDescent="0.35">
      <c r="A883" s="2"/>
      <c r="B883" s="47"/>
      <c r="C883" s="94"/>
    </row>
    <row r="884" spans="1:3" x14ac:dyDescent="0.35">
      <c r="A884" s="2"/>
      <c r="B884" s="47"/>
      <c r="C884" s="94"/>
    </row>
    <row r="885" spans="1:3" x14ac:dyDescent="0.35">
      <c r="A885" s="2"/>
      <c r="B885" s="47"/>
      <c r="C885" s="94"/>
    </row>
    <row r="886" spans="1:3" x14ac:dyDescent="0.35">
      <c r="A886" s="2"/>
      <c r="B886" s="47"/>
      <c r="C886" s="94"/>
    </row>
    <row r="887" spans="1:3" x14ac:dyDescent="0.35">
      <c r="A887" s="2"/>
      <c r="B887" s="47"/>
      <c r="C887" s="94"/>
    </row>
    <row r="888" spans="1:3" x14ac:dyDescent="0.35">
      <c r="A888" s="2"/>
      <c r="B888" s="47"/>
      <c r="C888" s="94"/>
    </row>
    <row r="889" spans="1:3" x14ac:dyDescent="0.35">
      <c r="A889" s="2"/>
      <c r="B889" s="47"/>
      <c r="C889" s="94"/>
    </row>
    <row r="890" spans="1:3" x14ac:dyDescent="0.35">
      <c r="A890" s="2"/>
      <c r="B890" s="47"/>
      <c r="C890" s="94"/>
    </row>
    <row r="891" spans="1:3" x14ac:dyDescent="0.35">
      <c r="A891" s="2"/>
      <c r="B891" s="47"/>
      <c r="C891" s="94"/>
    </row>
    <row r="892" spans="1:3" x14ac:dyDescent="0.35">
      <c r="A892" s="2"/>
      <c r="B892" s="47"/>
      <c r="C892" s="94"/>
    </row>
    <row r="893" spans="1:3" x14ac:dyDescent="0.35">
      <c r="A893" s="2"/>
      <c r="B893" s="47"/>
      <c r="C893" s="94"/>
    </row>
    <row r="894" spans="1:3" x14ac:dyDescent="0.35">
      <c r="A894" s="2"/>
      <c r="B894" s="47"/>
      <c r="C894" s="94"/>
    </row>
    <row r="895" spans="1:3" x14ac:dyDescent="0.35">
      <c r="A895" s="2"/>
      <c r="B895" s="47"/>
      <c r="C895" s="94"/>
    </row>
    <row r="896" spans="1:3" x14ac:dyDescent="0.35">
      <c r="A896" s="2"/>
      <c r="B896" s="47"/>
      <c r="C896" s="94"/>
    </row>
    <row r="897" spans="1:3" x14ac:dyDescent="0.35">
      <c r="A897" s="2"/>
      <c r="B897" s="47"/>
      <c r="C897" s="94"/>
    </row>
    <row r="898" spans="1:3" x14ac:dyDescent="0.35">
      <c r="A898" s="2"/>
      <c r="B898" s="47"/>
      <c r="C898" s="94"/>
    </row>
    <row r="899" spans="1:3" x14ac:dyDescent="0.35">
      <c r="A899" s="2"/>
      <c r="B899" s="47"/>
      <c r="C899" s="94"/>
    </row>
    <row r="900" spans="1:3" x14ac:dyDescent="0.35">
      <c r="A900" s="2"/>
      <c r="B900" s="47"/>
      <c r="C900" s="94"/>
    </row>
    <row r="901" spans="1:3" x14ac:dyDescent="0.35">
      <c r="A901" s="2"/>
      <c r="B901" s="47"/>
      <c r="C901" s="94"/>
    </row>
    <row r="902" spans="1:3" x14ac:dyDescent="0.35">
      <c r="A902" s="2"/>
      <c r="B902" s="47"/>
      <c r="C902" s="94"/>
    </row>
    <row r="903" spans="1:3" x14ac:dyDescent="0.35">
      <c r="A903" s="2"/>
      <c r="B903" s="47"/>
      <c r="C903" s="94"/>
    </row>
    <row r="904" spans="1:3" x14ac:dyDescent="0.35">
      <c r="A904" s="2"/>
      <c r="B904" s="47"/>
      <c r="C904" s="94"/>
    </row>
    <row r="905" spans="1:3" x14ac:dyDescent="0.35">
      <c r="A905" s="2"/>
      <c r="B905" s="47"/>
      <c r="C905" s="94"/>
    </row>
    <row r="906" spans="1:3" x14ac:dyDescent="0.35">
      <c r="A906" s="2"/>
      <c r="B906" s="47"/>
      <c r="C906" s="94"/>
    </row>
    <row r="907" spans="1:3" x14ac:dyDescent="0.35">
      <c r="A907" s="2"/>
      <c r="B907" s="47"/>
      <c r="C907" s="94"/>
    </row>
    <row r="908" spans="1:3" x14ac:dyDescent="0.35">
      <c r="A908" s="2"/>
      <c r="B908" s="47"/>
      <c r="C908" s="94"/>
    </row>
    <row r="909" spans="1:3" x14ac:dyDescent="0.35">
      <c r="A909" s="2"/>
      <c r="B909" s="47"/>
      <c r="C909" s="94"/>
    </row>
    <row r="910" spans="1:3" x14ac:dyDescent="0.35">
      <c r="A910" s="2"/>
      <c r="B910" s="47"/>
      <c r="C910" s="94"/>
    </row>
    <row r="911" spans="1:3" x14ac:dyDescent="0.35">
      <c r="A911" s="2"/>
      <c r="B911" s="47"/>
      <c r="C911" s="94"/>
    </row>
    <row r="912" spans="1:3" x14ac:dyDescent="0.35">
      <c r="A912" s="2"/>
      <c r="B912" s="47"/>
      <c r="C912" s="94"/>
    </row>
    <row r="913" spans="1:3" x14ac:dyDescent="0.35">
      <c r="A913" s="2"/>
      <c r="B913" s="47"/>
      <c r="C913" s="94"/>
    </row>
    <row r="914" spans="1:3" x14ac:dyDescent="0.35">
      <c r="A914" s="2"/>
      <c r="B914" s="47"/>
      <c r="C914" s="94"/>
    </row>
    <row r="915" spans="1:3" x14ac:dyDescent="0.35">
      <c r="A915" s="2"/>
      <c r="B915" s="47"/>
      <c r="C915" s="94"/>
    </row>
    <row r="916" spans="1:3" x14ac:dyDescent="0.35">
      <c r="A916" s="2"/>
      <c r="B916" s="47"/>
      <c r="C916" s="94"/>
    </row>
    <row r="917" spans="1:3" x14ac:dyDescent="0.35">
      <c r="A917" s="2"/>
      <c r="B917" s="47"/>
      <c r="C917" s="94"/>
    </row>
    <row r="918" spans="1:3" x14ac:dyDescent="0.35">
      <c r="A918" s="2"/>
      <c r="B918" s="47"/>
      <c r="C918" s="94"/>
    </row>
    <row r="919" spans="1:3" x14ac:dyDescent="0.35">
      <c r="A919" s="2"/>
      <c r="B919" s="47"/>
      <c r="C919" s="94"/>
    </row>
    <row r="920" spans="1:3" x14ac:dyDescent="0.35">
      <c r="A920" s="2"/>
      <c r="B920" s="47"/>
      <c r="C920" s="94"/>
    </row>
    <row r="921" spans="1:3" x14ac:dyDescent="0.35">
      <c r="A921" s="2"/>
      <c r="B921" s="47"/>
      <c r="C921" s="94"/>
    </row>
    <row r="922" spans="1:3" x14ac:dyDescent="0.35">
      <c r="A922" s="2"/>
      <c r="B922" s="47"/>
      <c r="C922" s="94"/>
    </row>
    <row r="923" spans="1:3" x14ac:dyDescent="0.35">
      <c r="A923" s="2"/>
      <c r="B923" s="47"/>
      <c r="C923" s="94"/>
    </row>
    <row r="924" spans="1:3" x14ac:dyDescent="0.35">
      <c r="A924" s="2"/>
      <c r="B924" s="47"/>
      <c r="C924" s="94"/>
    </row>
    <row r="925" spans="1:3" x14ac:dyDescent="0.35">
      <c r="A925" s="2"/>
      <c r="B925" s="47"/>
      <c r="C925" s="94"/>
    </row>
    <row r="926" spans="1:3" x14ac:dyDescent="0.35">
      <c r="A926" s="2"/>
      <c r="B926" s="47"/>
      <c r="C926" s="94"/>
    </row>
    <row r="927" spans="1:3" x14ac:dyDescent="0.35">
      <c r="A927" s="2"/>
      <c r="B927" s="47"/>
      <c r="C927" s="94"/>
    </row>
    <row r="928" spans="1:3" x14ac:dyDescent="0.35">
      <c r="A928" s="2"/>
      <c r="B928" s="47"/>
      <c r="C928" s="94"/>
    </row>
    <row r="929" spans="1:3" x14ac:dyDescent="0.35">
      <c r="A929" s="2"/>
      <c r="B929" s="47"/>
      <c r="C929" s="94"/>
    </row>
    <row r="930" spans="1:3" x14ac:dyDescent="0.35">
      <c r="A930" s="2"/>
      <c r="B930" s="47"/>
      <c r="C930" s="94"/>
    </row>
    <row r="931" spans="1:3" x14ac:dyDescent="0.35">
      <c r="A931" s="2"/>
      <c r="B931" s="47"/>
      <c r="C931" s="94"/>
    </row>
    <row r="932" spans="1:3" x14ac:dyDescent="0.35">
      <c r="A932" s="2"/>
      <c r="B932" s="47"/>
      <c r="C932" s="94"/>
    </row>
    <row r="933" spans="1:3" x14ac:dyDescent="0.35">
      <c r="A933" s="2"/>
      <c r="B933" s="47"/>
      <c r="C933" s="94"/>
    </row>
    <row r="934" spans="1:3" x14ac:dyDescent="0.35">
      <c r="A934" s="2"/>
      <c r="B934" s="47"/>
      <c r="C934" s="94"/>
    </row>
    <row r="935" spans="1:3" x14ac:dyDescent="0.35">
      <c r="A935" s="2"/>
      <c r="B935" s="47"/>
      <c r="C935" s="94"/>
    </row>
    <row r="936" spans="1:3" x14ac:dyDescent="0.35">
      <c r="A936" s="2"/>
      <c r="B936" s="47"/>
      <c r="C936" s="94"/>
    </row>
    <row r="937" spans="1:3" x14ac:dyDescent="0.35">
      <c r="A937" s="2"/>
      <c r="B937" s="47"/>
      <c r="C937" s="94"/>
    </row>
    <row r="938" spans="1:3" x14ac:dyDescent="0.35">
      <c r="A938" s="2"/>
      <c r="B938" s="47"/>
      <c r="C938" s="94"/>
    </row>
    <row r="939" spans="1:3" x14ac:dyDescent="0.35">
      <c r="A939" s="2"/>
      <c r="B939" s="47"/>
      <c r="C939" s="94"/>
    </row>
    <row r="940" spans="1:3" x14ac:dyDescent="0.35">
      <c r="A940" s="2"/>
      <c r="B940" s="47"/>
      <c r="C940" s="94"/>
    </row>
    <row r="941" spans="1:3" x14ac:dyDescent="0.35">
      <c r="A941" s="2"/>
      <c r="B941" s="47"/>
      <c r="C941" s="94"/>
    </row>
    <row r="942" spans="1:3" x14ac:dyDescent="0.35">
      <c r="A942" s="2"/>
      <c r="B942" s="47"/>
      <c r="C942" s="94"/>
    </row>
    <row r="943" spans="1:3" x14ac:dyDescent="0.35">
      <c r="A943" s="2"/>
      <c r="B943" s="47"/>
      <c r="C943" s="94"/>
    </row>
    <row r="944" spans="1:3" x14ac:dyDescent="0.35">
      <c r="A944" s="2"/>
      <c r="B944" s="47"/>
      <c r="C944" s="94"/>
    </row>
    <row r="945" spans="1:3" x14ac:dyDescent="0.35">
      <c r="A945" s="2"/>
      <c r="B945" s="47"/>
      <c r="C945" s="94"/>
    </row>
    <row r="946" spans="1:3" x14ac:dyDescent="0.35">
      <c r="A946" s="2"/>
      <c r="B946" s="47"/>
      <c r="C946" s="94"/>
    </row>
    <row r="947" spans="1:3" x14ac:dyDescent="0.35">
      <c r="A947" s="2"/>
      <c r="B947" s="47"/>
      <c r="C947" s="94"/>
    </row>
    <row r="948" spans="1:3" x14ac:dyDescent="0.35">
      <c r="A948" s="2"/>
      <c r="B948" s="47"/>
      <c r="C948" s="94"/>
    </row>
    <row r="949" spans="1:3" x14ac:dyDescent="0.35">
      <c r="A949" s="2"/>
      <c r="B949" s="47"/>
      <c r="C949" s="94"/>
    </row>
    <row r="950" spans="1:3" x14ac:dyDescent="0.35">
      <c r="A950" s="2"/>
      <c r="B950" s="47"/>
      <c r="C950" s="94"/>
    </row>
    <row r="951" spans="1:3" x14ac:dyDescent="0.35">
      <c r="A951" s="2"/>
      <c r="B951" s="47"/>
      <c r="C951" s="94"/>
    </row>
    <row r="952" spans="1:3" x14ac:dyDescent="0.35">
      <c r="A952" s="2"/>
      <c r="B952" s="47"/>
      <c r="C952" s="94"/>
    </row>
    <row r="953" spans="1:3" x14ac:dyDescent="0.35">
      <c r="A953" s="2"/>
      <c r="B953" s="47"/>
      <c r="C953" s="94"/>
    </row>
    <row r="954" spans="1:3" x14ac:dyDescent="0.35">
      <c r="A954" s="2"/>
      <c r="B954" s="47"/>
      <c r="C954" s="94"/>
    </row>
    <row r="955" spans="1:3" x14ac:dyDescent="0.35">
      <c r="A955" s="2"/>
      <c r="B955" s="47"/>
      <c r="C955" s="94"/>
    </row>
    <row r="956" spans="1:3" x14ac:dyDescent="0.35">
      <c r="A956" s="2"/>
      <c r="B956" s="47"/>
      <c r="C956" s="94"/>
    </row>
    <row r="957" spans="1:3" x14ac:dyDescent="0.35">
      <c r="A957" s="2"/>
      <c r="B957" s="47"/>
      <c r="C957" s="94"/>
    </row>
    <row r="958" spans="1:3" x14ac:dyDescent="0.35">
      <c r="A958" s="2"/>
      <c r="B958" s="47"/>
      <c r="C958" s="94"/>
    </row>
    <row r="959" spans="1:3" x14ac:dyDescent="0.35">
      <c r="A959" s="2"/>
      <c r="B959" s="47"/>
      <c r="C959" s="94"/>
    </row>
    <row r="960" spans="1:3" x14ac:dyDescent="0.35">
      <c r="A960" s="2"/>
      <c r="B960" s="47"/>
      <c r="C960" s="94"/>
    </row>
    <row r="961" spans="1:3" x14ac:dyDescent="0.35">
      <c r="A961" s="2"/>
      <c r="B961" s="47"/>
      <c r="C961" s="94"/>
    </row>
    <row r="962" spans="1:3" x14ac:dyDescent="0.35">
      <c r="A962" s="2"/>
      <c r="B962" s="47"/>
      <c r="C962" s="94"/>
    </row>
    <row r="963" spans="1:3" x14ac:dyDescent="0.35">
      <c r="A963" s="2"/>
      <c r="B963" s="47"/>
      <c r="C963" s="94"/>
    </row>
    <row r="964" spans="1:3" x14ac:dyDescent="0.35">
      <c r="A964" s="2"/>
      <c r="B964" s="47"/>
      <c r="C964" s="94"/>
    </row>
    <row r="965" spans="1:3" x14ac:dyDescent="0.35">
      <c r="A965" s="2"/>
      <c r="B965" s="47"/>
      <c r="C965" s="94"/>
    </row>
    <row r="966" spans="1:3" x14ac:dyDescent="0.35">
      <c r="A966" s="2"/>
      <c r="B966" s="47"/>
      <c r="C966" s="94"/>
    </row>
    <row r="967" spans="1:3" x14ac:dyDescent="0.35">
      <c r="A967" s="2"/>
      <c r="B967" s="47"/>
      <c r="C967" s="94"/>
    </row>
    <row r="968" spans="1:3" x14ac:dyDescent="0.35">
      <c r="A968" s="2"/>
      <c r="B968" s="47"/>
      <c r="C968" s="94"/>
    </row>
    <row r="969" spans="1:3" x14ac:dyDescent="0.35">
      <c r="A969" s="2"/>
      <c r="B969" s="47"/>
      <c r="C969" s="94"/>
    </row>
    <row r="970" spans="1:3" x14ac:dyDescent="0.35">
      <c r="A970" s="2"/>
      <c r="B970" s="47"/>
      <c r="C970" s="94"/>
    </row>
    <row r="971" spans="1:3" x14ac:dyDescent="0.35">
      <c r="A971" s="2"/>
      <c r="B971" s="47"/>
      <c r="C971" s="94"/>
    </row>
    <row r="972" spans="1:3" x14ac:dyDescent="0.35">
      <c r="A972" s="2"/>
      <c r="B972" s="47"/>
      <c r="C972" s="94"/>
    </row>
    <row r="973" spans="1:3" x14ac:dyDescent="0.35">
      <c r="A973" s="2"/>
      <c r="B973" s="47"/>
      <c r="C973" s="94"/>
    </row>
    <row r="974" spans="1:3" x14ac:dyDescent="0.35">
      <c r="A974" s="2"/>
      <c r="B974" s="47"/>
      <c r="C974" s="94"/>
    </row>
    <row r="975" spans="1:3" x14ac:dyDescent="0.35">
      <c r="A975" s="2"/>
      <c r="B975" s="47"/>
      <c r="C975" s="94"/>
    </row>
    <row r="976" spans="1:3" x14ac:dyDescent="0.35">
      <c r="A976" s="2"/>
      <c r="B976" s="47"/>
      <c r="C976" s="94"/>
    </row>
    <row r="977" spans="1:3" x14ac:dyDescent="0.35">
      <c r="A977" s="2"/>
      <c r="B977" s="47"/>
      <c r="C977" s="94"/>
    </row>
    <row r="978" spans="1:3" x14ac:dyDescent="0.35">
      <c r="A978" s="2"/>
      <c r="B978" s="47"/>
      <c r="C978" s="94"/>
    </row>
    <row r="979" spans="1:3" x14ac:dyDescent="0.35">
      <c r="A979" s="2"/>
      <c r="B979" s="47"/>
      <c r="C979" s="94"/>
    </row>
    <row r="980" spans="1:3" x14ac:dyDescent="0.35">
      <c r="A980" s="2"/>
      <c r="B980" s="47"/>
      <c r="C980" s="94"/>
    </row>
    <row r="981" spans="1:3" x14ac:dyDescent="0.35">
      <c r="A981" s="2"/>
      <c r="B981" s="47"/>
      <c r="C981" s="94"/>
    </row>
    <row r="982" spans="1:3" x14ac:dyDescent="0.35">
      <c r="A982" s="2"/>
      <c r="B982" s="47"/>
      <c r="C982" s="94"/>
    </row>
    <row r="983" spans="1:3" x14ac:dyDescent="0.35">
      <c r="A983" s="2"/>
      <c r="B983" s="47"/>
      <c r="C983" s="94"/>
    </row>
    <row r="984" spans="1:3" x14ac:dyDescent="0.35">
      <c r="A984" s="2"/>
      <c r="B984" s="47"/>
      <c r="C984" s="94"/>
    </row>
    <row r="985" spans="1:3" x14ac:dyDescent="0.35">
      <c r="A985" s="2"/>
      <c r="B985" s="47"/>
      <c r="C985" s="94"/>
    </row>
    <row r="986" spans="1:3" x14ac:dyDescent="0.35">
      <c r="A986" s="2"/>
      <c r="B986" s="47"/>
      <c r="C986" s="94"/>
    </row>
    <row r="987" spans="1:3" x14ac:dyDescent="0.35">
      <c r="A987" s="2"/>
      <c r="B987" s="47"/>
      <c r="C987" s="94"/>
    </row>
    <row r="988" spans="1:3" x14ac:dyDescent="0.35">
      <c r="A988" s="2"/>
      <c r="B988" s="47"/>
      <c r="C988" s="94"/>
    </row>
    <row r="989" spans="1:3" x14ac:dyDescent="0.35">
      <c r="A989" s="2"/>
      <c r="B989" s="47"/>
      <c r="C989" s="94"/>
    </row>
    <row r="990" spans="1:3" x14ac:dyDescent="0.35">
      <c r="A990" s="2"/>
      <c r="B990" s="47"/>
      <c r="C990" s="94"/>
    </row>
    <row r="991" spans="1:3" x14ac:dyDescent="0.35">
      <c r="A991" s="2"/>
      <c r="B991" s="47"/>
      <c r="C991" s="94"/>
    </row>
    <row r="992" spans="1:3" x14ac:dyDescent="0.35">
      <c r="A992" s="2"/>
      <c r="B992" s="47"/>
      <c r="C992" s="94"/>
    </row>
    <row r="993" spans="1:3" x14ac:dyDescent="0.35">
      <c r="A993" s="2"/>
      <c r="B993" s="47"/>
      <c r="C993" s="94"/>
    </row>
    <row r="994" spans="1:3" x14ac:dyDescent="0.35">
      <c r="A994" s="2"/>
      <c r="B994" s="47"/>
      <c r="C994" s="94"/>
    </row>
    <row r="995" spans="1:3" x14ac:dyDescent="0.35">
      <c r="A995" s="2"/>
      <c r="B995" s="47"/>
      <c r="C995" s="94"/>
    </row>
    <row r="996" spans="1:3" x14ac:dyDescent="0.35">
      <c r="A996" s="2"/>
      <c r="B996" s="47"/>
      <c r="C996" s="94"/>
    </row>
    <row r="997" spans="1:3" x14ac:dyDescent="0.35">
      <c r="A997" s="2"/>
      <c r="B997" s="47"/>
      <c r="C997" s="94"/>
    </row>
    <row r="998" spans="1:3" x14ac:dyDescent="0.35">
      <c r="A998" s="2"/>
      <c r="B998" s="47"/>
      <c r="C998" s="94"/>
    </row>
    <row r="999" spans="1:3" x14ac:dyDescent="0.35">
      <c r="A999" s="2"/>
      <c r="B999" s="47"/>
      <c r="C999" s="94"/>
    </row>
    <row r="1000" spans="1:3" x14ac:dyDescent="0.35">
      <c r="A1000" s="2"/>
      <c r="B1000" s="47"/>
      <c r="C1000" s="94"/>
    </row>
    <row r="1001" spans="1:3" x14ac:dyDescent="0.35">
      <c r="A1001" s="2"/>
      <c r="B1001" s="47"/>
      <c r="C1001" s="94"/>
    </row>
  </sheetData>
  <sheetProtection formatRows="0" sort="0" autoFilter="0"/>
  <mergeCells count="1">
    <mergeCell ref="A1:B1"/>
  </mergeCells>
  <dataValidations count="5">
    <dataValidation type="list" allowBlank="1" sqref="A12" xr:uid="{00000000-0002-0000-0D00-000004000000}">
      <formula1>$CW$1:$CW$12</formula1>
    </dataValidation>
    <dataValidation type="list" allowBlank="1" sqref="A13:A1423" xr:uid="{00000000-0002-0000-0D00-000003000000}">
      <formula1>$CW$1:$CW$11</formula1>
    </dataValidation>
    <dataValidation type="list" allowBlank="1" sqref="A1424:A1048576" xr:uid="{00000000-0002-0000-0D00-000002000000}">
      <formula1>$CW$1:$CW$9</formula1>
    </dataValidation>
    <dataValidation type="decimal" allowBlank="1" showErrorMessage="1" errorTitle="İstenen Aralıkta Değil!" error="İstenen Aralık: Minimum=-9223372036854775808 Maksimum=9223372036854775807" sqref="B12:B1048576" xr:uid="{00000000-0002-0000-0D00-000001000000}">
      <formula1>-9223372036854770000</formula1>
      <formula2>9223372036854770000</formula2>
    </dataValidation>
    <dataValidation type="date" allowBlank="1" showErrorMessage="1" errorTitle="İstenen Aralıkta Değil!" error="İstenen Aralık: Minimum=01/01/2000 Maksimum=01/01/2020" sqref="C12:C1048576" xr:uid="{00000000-0002-0000-0D00-000000000000}">
      <formula1>DATE(2000,1,1)</formula1>
      <formula2>DATE(2020,1,1)</formula2>
    </dataValidation>
  </dataValidation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C18A3-8142-413A-BE3A-C9B3E80FAA87}">
  <dimension ref="A1:CW1001"/>
  <sheetViews>
    <sheetView tabSelected="1" workbookViewId="0">
      <selection activeCell="A12" sqref="A12"/>
    </sheetView>
  </sheetViews>
  <sheetFormatPr defaultRowHeight="14.5" x14ac:dyDescent="0.35"/>
  <cols>
    <col min="1" max="2" width="32" style="45" customWidth="1" collapsed="1"/>
    <col min="3" max="3" width="25.7265625" style="45" customWidth="1" collapsed="1"/>
    <col min="4" max="4" width="20.453125" style="43" customWidth="1" collapsed="1"/>
    <col min="5" max="50" width="9.1796875" customWidth="1" collapsed="1"/>
  </cols>
  <sheetData>
    <row r="1" spans="1:101" ht="12.75" customHeight="1" x14ac:dyDescent="0.35">
      <c r="A1" s="136" t="s">
        <v>34</v>
      </c>
      <c r="B1" s="136"/>
      <c r="C1" s="136"/>
      <c r="D1" s="136"/>
      <c r="AU1" s="48" t="s">
        <v>2094</v>
      </c>
      <c r="AV1" s="48" t="s">
        <v>1864</v>
      </c>
      <c r="AW1" s="48" t="s">
        <v>1329</v>
      </c>
      <c r="CW1" s="48" t="s">
        <v>1853</v>
      </c>
    </row>
    <row r="2" spans="1:101" ht="12.75" customHeight="1" x14ac:dyDescent="0.35">
      <c r="A2" s="71" t="s">
        <v>33</v>
      </c>
      <c r="B2" s="139" t="s">
        <v>2109</v>
      </c>
      <c r="C2" s="139"/>
      <c r="D2" s="139"/>
      <c r="AV2" s="48" t="s">
        <v>1853</v>
      </c>
      <c r="AW2" s="48" t="s">
        <v>1325</v>
      </c>
      <c r="CW2" s="48" t="s">
        <v>2092</v>
      </c>
    </row>
    <row r="3" spans="1:101" ht="12.75" customHeight="1" x14ac:dyDescent="0.35">
      <c r="A3" s="71" t="s">
        <v>31</v>
      </c>
      <c r="B3" s="139" t="s">
        <v>2108</v>
      </c>
      <c r="C3" s="139"/>
      <c r="D3" s="139"/>
      <c r="AV3" s="48" t="s">
        <v>1844</v>
      </c>
      <c r="AW3" s="48" t="s">
        <v>1320</v>
      </c>
      <c r="CW3" s="48" t="s">
        <v>1836</v>
      </c>
    </row>
    <row r="4" spans="1:101" ht="12.75" customHeight="1" x14ac:dyDescent="0.35">
      <c r="A4" s="71" t="s">
        <v>29</v>
      </c>
      <c r="B4" s="139">
        <v>4</v>
      </c>
      <c r="C4" s="139"/>
      <c r="D4" s="139"/>
      <c r="AV4" s="48" t="s">
        <v>1836</v>
      </c>
      <c r="AW4" s="48" t="s">
        <v>1317</v>
      </c>
      <c r="CW4" s="48" t="s">
        <v>1826</v>
      </c>
    </row>
    <row r="5" spans="1:101" ht="12.75" customHeight="1" x14ac:dyDescent="0.35">
      <c r="A5" s="71" t="s">
        <v>28</v>
      </c>
      <c r="B5" s="139"/>
      <c r="C5" s="139"/>
      <c r="D5" s="139"/>
      <c r="AV5" s="48" t="s">
        <v>1826</v>
      </c>
      <c r="AW5" s="48" t="s">
        <v>1316</v>
      </c>
      <c r="CW5" s="48" t="s">
        <v>1819</v>
      </c>
    </row>
    <row r="6" spans="1:101" ht="12.75" customHeight="1" x14ac:dyDescent="0.35">
      <c r="A6" s="71" t="s">
        <v>27</v>
      </c>
      <c r="B6" s="140"/>
      <c r="C6" s="140"/>
      <c r="D6" s="140"/>
      <c r="AV6" s="48" t="s">
        <v>1819</v>
      </c>
      <c r="AW6" s="48" t="s">
        <v>1314</v>
      </c>
      <c r="CW6" s="48" t="s">
        <v>1813</v>
      </c>
    </row>
    <row r="7" spans="1:101" ht="12.75" customHeight="1" x14ac:dyDescent="0.35">
      <c r="A7" s="71" t="s">
        <v>26</v>
      </c>
      <c r="B7" s="139"/>
      <c r="C7" s="139"/>
      <c r="D7" s="139"/>
      <c r="AV7" s="48" t="s">
        <v>1813</v>
      </c>
      <c r="AW7" s="48" t="s">
        <v>1313</v>
      </c>
      <c r="CW7" s="48" t="s">
        <v>1807</v>
      </c>
    </row>
    <row r="8" spans="1:101" ht="12.75" customHeight="1" x14ac:dyDescent="0.35">
      <c r="A8" s="71" t="s">
        <v>25</v>
      </c>
      <c r="B8" s="138"/>
      <c r="C8" s="138"/>
      <c r="D8" s="138"/>
      <c r="AV8" s="48" t="s">
        <v>1807</v>
      </c>
      <c r="AW8" s="48" t="s">
        <v>1311</v>
      </c>
      <c r="CW8" s="48" t="s">
        <v>1801</v>
      </c>
    </row>
    <row r="9" spans="1:101" ht="12.75" customHeight="1" x14ac:dyDescent="0.35">
      <c r="A9" s="71" t="s">
        <v>24</v>
      </c>
      <c r="B9" s="139"/>
      <c r="C9" s="139"/>
      <c r="D9" s="139"/>
      <c r="AV9" s="48" t="s">
        <v>1801</v>
      </c>
      <c r="AW9" s="48" t="s">
        <v>1309</v>
      </c>
      <c r="CW9" s="48" t="s">
        <v>1795</v>
      </c>
    </row>
    <row r="10" spans="1:101" ht="15" customHeight="1" x14ac:dyDescent="0.35">
      <c r="A10" s="48"/>
      <c r="B10" s="48"/>
      <c r="C10" s="48"/>
      <c r="D10" s="69"/>
      <c r="AV10" s="48" t="s">
        <v>1795</v>
      </c>
      <c r="AW10" s="48" t="s">
        <v>1307</v>
      </c>
      <c r="CW10" t="s">
        <v>2090</v>
      </c>
    </row>
    <row r="11" spans="1:101" ht="52.5" customHeight="1" x14ac:dyDescent="0.35">
      <c r="A11" s="73" t="s">
        <v>2107</v>
      </c>
      <c r="B11" s="73" t="s">
        <v>2106</v>
      </c>
      <c r="C11" s="73" t="s">
        <v>2105</v>
      </c>
      <c r="D11" s="49" t="s">
        <v>2104</v>
      </c>
      <c r="AV11" s="48" t="s">
        <v>2084</v>
      </c>
      <c r="AW11" s="48" t="s">
        <v>1299</v>
      </c>
      <c r="CW11" t="s">
        <v>2085</v>
      </c>
    </row>
    <row r="12" spans="1:101" ht="12.75" customHeight="1" x14ac:dyDescent="0.35">
      <c r="A12" s="2"/>
      <c r="B12" s="2"/>
      <c r="C12" s="2"/>
      <c r="D12" s="47"/>
      <c r="AW12" s="48" t="s">
        <v>1297</v>
      </c>
      <c r="CW12" s="48" t="s">
        <v>2084</v>
      </c>
    </row>
    <row r="13" spans="1:101" ht="12.75" customHeight="1" x14ac:dyDescent="0.35">
      <c r="A13" s="2"/>
      <c r="B13" s="2"/>
      <c r="C13" s="2"/>
      <c r="D13" s="47"/>
      <c r="AW13" s="48" t="s">
        <v>1295</v>
      </c>
      <c r="CW13" s="48" t="s">
        <v>2098</v>
      </c>
    </row>
    <row r="14" spans="1:101" x14ac:dyDescent="0.35">
      <c r="A14" s="2"/>
      <c r="B14" s="2"/>
      <c r="C14" s="2"/>
      <c r="D14" s="47"/>
    </row>
    <row r="15" spans="1:101" x14ac:dyDescent="0.35">
      <c r="A15" s="2"/>
      <c r="B15" s="2"/>
      <c r="C15" s="2"/>
      <c r="D15" s="47"/>
    </row>
    <row r="16" spans="1:101" x14ac:dyDescent="0.35">
      <c r="A16" s="2"/>
      <c r="B16" s="2"/>
      <c r="C16" s="2"/>
      <c r="D16" s="47"/>
    </row>
    <row r="17" spans="1:4" x14ac:dyDescent="0.35">
      <c r="A17" s="2"/>
      <c r="B17" s="2"/>
      <c r="C17" s="2"/>
      <c r="D17" s="47"/>
    </row>
    <row r="18" spans="1:4" x14ac:dyDescent="0.35">
      <c r="A18" s="2"/>
      <c r="B18" s="2"/>
      <c r="C18" s="2"/>
      <c r="D18" s="47"/>
    </row>
    <row r="19" spans="1:4" x14ac:dyDescent="0.35">
      <c r="A19" s="2"/>
      <c r="B19" s="2"/>
      <c r="C19" s="2"/>
      <c r="D19" s="47"/>
    </row>
    <row r="20" spans="1:4" x14ac:dyDescent="0.35">
      <c r="A20" s="2"/>
      <c r="B20" s="2"/>
      <c r="C20" s="2"/>
      <c r="D20" s="47"/>
    </row>
    <row r="21" spans="1:4" x14ac:dyDescent="0.35">
      <c r="A21" s="2"/>
      <c r="B21" s="2"/>
      <c r="C21" s="2"/>
      <c r="D21" s="47"/>
    </row>
    <row r="22" spans="1:4" x14ac:dyDescent="0.35">
      <c r="A22" s="2"/>
      <c r="B22" s="2"/>
      <c r="C22" s="2"/>
      <c r="D22" s="47"/>
    </row>
    <row r="23" spans="1:4" x14ac:dyDescent="0.35">
      <c r="A23" s="2"/>
      <c r="B23" s="2"/>
      <c r="C23" s="2"/>
      <c r="D23" s="47"/>
    </row>
    <row r="24" spans="1:4" x14ac:dyDescent="0.35">
      <c r="A24" s="2"/>
      <c r="B24" s="2"/>
      <c r="C24" s="2"/>
      <c r="D24" s="47"/>
    </row>
    <row r="25" spans="1:4" x14ac:dyDescent="0.35">
      <c r="A25" s="2"/>
      <c r="B25" s="2"/>
      <c r="C25" s="2"/>
      <c r="D25" s="47"/>
    </row>
    <row r="26" spans="1:4" x14ac:dyDescent="0.35">
      <c r="A26" s="2"/>
      <c r="B26" s="2"/>
      <c r="C26" s="2"/>
      <c r="D26" s="47"/>
    </row>
    <row r="27" spans="1:4" x14ac:dyDescent="0.35">
      <c r="A27" s="2"/>
      <c r="B27" s="2"/>
      <c r="C27" s="2"/>
      <c r="D27" s="47"/>
    </row>
    <row r="28" spans="1:4" x14ac:dyDescent="0.35">
      <c r="A28" s="2"/>
      <c r="B28" s="2"/>
      <c r="C28" s="2"/>
      <c r="D28" s="47"/>
    </row>
    <row r="29" spans="1:4" x14ac:dyDescent="0.35">
      <c r="A29" s="2"/>
      <c r="B29" s="2"/>
      <c r="C29" s="2"/>
      <c r="D29" s="47"/>
    </row>
    <row r="30" spans="1:4" x14ac:dyDescent="0.35">
      <c r="A30" s="2"/>
      <c r="B30" s="2"/>
      <c r="C30" s="2"/>
      <c r="D30" s="47"/>
    </row>
    <row r="31" spans="1:4" x14ac:dyDescent="0.35">
      <c r="A31" s="2"/>
      <c r="B31" s="2"/>
      <c r="C31" s="2"/>
      <c r="D31" s="47"/>
    </row>
    <row r="32" spans="1:4" x14ac:dyDescent="0.35">
      <c r="A32" s="2"/>
      <c r="B32" s="2"/>
      <c r="C32" s="2"/>
      <c r="D32" s="47"/>
    </row>
    <row r="33" spans="1:4" x14ac:dyDescent="0.35">
      <c r="A33" s="2"/>
      <c r="B33" s="2"/>
      <c r="C33" s="2"/>
      <c r="D33" s="47"/>
    </row>
    <row r="34" spans="1:4" x14ac:dyDescent="0.35">
      <c r="A34" s="2"/>
      <c r="B34" s="2"/>
      <c r="C34" s="2"/>
      <c r="D34" s="47"/>
    </row>
    <row r="35" spans="1:4" x14ac:dyDescent="0.35">
      <c r="A35" s="2"/>
      <c r="B35" s="2"/>
      <c r="C35" s="2"/>
      <c r="D35" s="47"/>
    </row>
    <row r="36" spans="1:4" x14ac:dyDescent="0.35">
      <c r="A36" s="2"/>
      <c r="B36" s="2"/>
      <c r="C36" s="2"/>
      <c r="D36" s="47"/>
    </row>
    <row r="37" spans="1:4" x14ac:dyDescent="0.35">
      <c r="A37" s="2"/>
      <c r="B37" s="2"/>
      <c r="C37" s="2"/>
      <c r="D37" s="47"/>
    </row>
    <row r="38" spans="1:4" x14ac:dyDescent="0.35">
      <c r="A38" s="2"/>
      <c r="B38" s="2"/>
      <c r="C38" s="2"/>
      <c r="D38" s="47"/>
    </row>
    <row r="39" spans="1:4" x14ac:dyDescent="0.35">
      <c r="A39" s="2"/>
      <c r="B39" s="2"/>
      <c r="C39" s="2"/>
      <c r="D39" s="47"/>
    </row>
    <row r="40" spans="1:4" x14ac:dyDescent="0.35">
      <c r="A40" s="2"/>
      <c r="B40" s="2"/>
      <c r="C40" s="2"/>
      <c r="D40" s="47"/>
    </row>
    <row r="41" spans="1:4" x14ac:dyDescent="0.35">
      <c r="A41" s="2"/>
      <c r="B41" s="2"/>
      <c r="C41" s="2"/>
      <c r="D41" s="47"/>
    </row>
    <row r="42" spans="1:4" x14ac:dyDescent="0.35">
      <c r="A42" s="2"/>
      <c r="B42" s="2"/>
      <c r="C42" s="2"/>
      <c r="D42" s="47"/>
    </row>
    <row r="43" spans="1:4" x14ac:dyDescent="0.35">
      <c r="A43" s="2"/>
      <c r="B43" s="2"/>
      <c r="C43" s="2"/>
      <c r="D43" s="47"/>
    </row>
    <row r="44" spans="1:4" x14ac:dyDescent="0.35">
      <c r="A44" s="2"/>
      <c r="B44" s="2"/>
      <c r="C44" s="2"/>
      <c r="D44" s="47"/>
    </row>
    <row r="45" spans="1:4" x14ac:dyDescent="0.35">
      <c r="A45" s="2"/>
      <c r="B45" s="2"/>
      <c r="C45" s="2"/>
      <c r="D45" s="47"/>
    </row>
    <row r="46" spans="1:4" x14ac:dyDescent="0.35">
      <c r="A46" s="2"/>
      <c r="B46" s="2"/>
      <c r="C46" s="2"/>
      <c r="D46" s="47"/>
    </row>
    <row r="47" spans="1:4" x14ac:dyDescent="0.35">
      <c r="A47" s="2"/>
      <c r="B47" s="2"/>
      <c r="C47" s="2"/>
      <c r="D47" s="47"/>
    </row>
    <row r="48" spans="1:4" x14ac:dyDescent="0.35">
      <c r="A48" s="2"/>
      <c r="B48" s="2"/>
      <c r="C48" s="2"/>
      <c r="D48" s="47"/>
    </row>
    <row r="49" spans="1:4" x14ac:dyDescent="0.35">
      <c r="A49" s="2"/>
      <c r="B49" s="2"/>
      <c r="C49" s="2"/>
      <c r="D49" s="47"/>
    </row>
    <row r="50" spans="1:4" x14ac:dyDescent="0.35">
      <c r="A50" s="2"/>
      <c r="B50" s="2"/>
      <c r="C50" s="2"/>
      <c r="D50" s="47"/>
    </row>
    <row r="51" spans="1:4" x14ac:dyDescent="0.35">
      <c r="A51" s="2"/>
      <c r="B51" s="2"/>
      <c r="C51" s="2"/>
      <c r="D51" s="47"/>
    </row>
    <row r="52" spans="1:4" x14ac:dyDescent="0.35">
      <c r="A52" s="2"/>
      <c r="B52" s="2"/>
      <c r="C52" s="2"/>
      <c r="D52" s="47"/>
    </row>
    <row r="53" spans="1:4" x14ac:dyDescent="0.35">
      <c r="A53" s="2"/>
      <c r="B53" s="2"/>
      <c r="C53" s="2"/>
      <c r="D53" s="47"/>
    </row>
    <row r="54" spans="1:4" x14ac:dyDescent="0.35">
      <c r="A54" s="2"/>
      <c r="B54" s="2"/>
      <c r="C54" s="2"/>
      <c r="D54" s="47"/>
    </row>
    <row r="55" spans="1:4" x14ac:dyDescent="0.35">
      <c r="A55" s="2"/>
      <c r="B55" s="2"/>
      <c r="C55" s="2"/>
      <c r="D55" s="47"/>
    </row>
    <row r="56" spans="1:4" x14ac:dyDescent="0.35">
      <c r="A56" s="2"/>
      <c r="B56" s="2"/>
      <c r="C56" s="2"/>
      <c r="D56" s="47"/>
    </row>
    <row r="57" spans="1:4" x14ac:dyDescent="0.35">
      <c r="A57" s="2"/>
      <c r="B57" s="2"/>
      <c r="C57" s="2"/>
      <c r="D57" s="47"/>
    </row>
    <row r="58" spans="1:4" x14ac:dyDescent="0.35">
      <c r="A58" s="2"/>
      <c r="B58" s="2"/>
      <c r="C58" s="2"/>
      <c r="D58" s="47"/>
    </row>
    <row r="59" spans="1:4" x14ac:dyDescent="0.35">
      <c r="A59" s="2"/>
      <c r="B59" s="2"/>
      <c r="C59" s="2"/>
      <c r="D59" s="47"/>
    </row>
    <row r="60" spans="1:4" x14ac:dyDescent="0.35">
      <c r="A60" s="2"/>
      <c r="B60" s="2"/>
      <c r="C60" s="2"/>
      <c r="D60" s="47"/>
    </row>
    <row r="61" spans="1:4" x14ac:dyDescent="0.35">
      <c r="A61" s="2"/>
      <c r="B61" s="2"/>
      <c r="C61" s="2"/>
      <c r="D61" s="47"/>
    </row>
    <row r="62" spans="1:4" x14ac:dyDescent="0.35">
      <c r="A62" s="2"/>
      <c r="B62" s="2"/>
      <c r="C62" s="2"/>
      <c r="D62" s="47"/>
    </row>
    <row r="63" spans="1:4" x14ac:dyDescent="0.35">
      <c r="A63" s="2"/>
      <c r="B63" s="2"/>
      <c r="C63" s="2"/>
      <c r="D63" s="47"/>
    </row>
    <row r="64" spans="1:4" x14ac:dyDescent="0.35">
      <c r="A64" s="2"/>
      <c r="B64" s="2"/>
      <c r="C64" s="2"/>
      <c r="D64" s="47"/>
    </row>
    <row r="65" spans="1:4" x14ac:dyDescent="0.35">
      <c r="A65" s="2"/>
      <c r="B65" s="2"/>
      <c r="C65" s="2"/>
      <c r="D65" s="47"/>
    </row>
    <row r="66" spans="1:4" x14ac:dyDescent="0.35">
      <c r="A66" s="2"/>
      <c r="B66" s="2"/>
      <c r="C66" s="2"/>
      <c r="D66" s="47"/>
    </row>
    <row r="67" spans="1:4" x14ac:dyDescent="0.35">
      <c r="A67" s="2"/>
      <c r="B67" s="2"/>
      <c r="C67" s="2"/>
      <c r="D67" s="47"/>
    </row>
    <row r="68" spans="1:4" x14ac:dyDescent="0.35">
      <c r="A68" s="2"/>
      <c r="B68" s="2"/>
      <c r="C68" s="2"/>
      <c r="D68" s="47"/>
    </row>
    <row r="69" spans="1:4" x14ac:dyDescent="0.35">
      <c r="A69" s="2"/>
      <c r="B69" s="2"/>
      <c r="C69" s="2"/>
      <c r="D69" s="47"/>
    </row>
    <row r="70" spans="1:4" x14ac:dyDescent="0.35">
      <c r="A70" s="2"/>
      <c r="B70" s="2"/>
      <c r="C70" s="2"/>
      <c r="D70" s="47"/>
    </row>
    <row r="71" spans="1:4" x14ac:dyDescent="0.35">
      <c r="A71" s="2"/>
      <c r="B71" s="2"/>
      <c r="C71" s="2"/>
      <c r="D71" s="47"/>
    </row>
    <row r="72" spans="1:4" x14ac:dyDescent="0.35">
      <c r="A72" s="2"/>
      <c r="B72" s="2"/>
      <c r="C72" s="2"/>
      <c r="D72" s="47"/>
    </row>
    <row r="73" spans="1:4" x14ac:dyDescent="0.35">
      <c r="A73" s="2"/>
      <c r="B73" s="2"/>
      <c r="C73" s="2"/>
      <c r="D73" s="47"/>
    </row>
    <row r="74" spans="1:4" x14ac:dyDescent="0.35">
      <c r="A74" s="2"/>
      <c r="B74" s="2"/>
      <c r="C74" s="2"/>
      <c r="D74" s="47"/>
    </row>
    <row r="75" spans="1:4" x14ac:dyDescent="0.35">
      <c r="A75" s="2"/>
      <c r="B75" s="2"/>
      <c r="C75" s="2"/>
      <c r="D75" s="47"/>
    </row>
    <row r="76" spans="1:4" x14ac:dyDescent="0.35">
      <c r="A76" s="2"/>
      <c r="B76" s="2"/>
      <c r="C76" s="2"/>
      <c r="D76" s="47"/>
    </row>
    <row r="77" spans="1:4" x14ac:dyDescent="0.35">
      <c r="A77" s="2"/>
      <c r="B77" s="2"/>
      <c r="C77" s="2"/>
      <c r="D77" s="47"/>
    </row>
    <row r="78" spans="1:4" x14ac:dyDescent="0.35">
      <c r="A78" s="2"/>
      <c r="B78" s="2"/>
      <c r="C78" s="2"/>
      <c r="D78" s="47"/>
    </row>
    <row r="79" spans="1:4" x14ac:dyDescent="0.35">
      <c r="A79" s="2"/>
      <c r="B79" s="2"/>
      <c r="C79" s="2"/>
      <c r="D79" s="47"/>
    </row>
    <row r="80" spans="1:4" x14ac:dyDescent="0.35">
      <c r="A80" s="2"/>
      <c r="B80" s="2"/>
      <c r="C80" s="2"/>
      <c r="D80" s="47"/>
    </row>
    <row r="81" spans="1:4" x14ac:dyDescent="0.35">
      <c r="A81" s="2"/>
      <c r="B81" s="2"/>
      <c r="C81" s="2"/>
      <c r="D81" s="47"/>
    </row>
    <row r="82" spans="1:4" x14ac:dyDescent="0.35">
      <c r="A82" s="2"/>
      <c r="B82" s="2"/>
      <c r="C82" s="2"/>
      <c r="D82" s="47"/>
    </row>
    <row r="83" spans="1:4" x14ac:dyDescent="0.35">
      <c r="A83" s="2"/>
      <c r="B83" s="2"/>
      <c r="C83" s="2"/>
      <c r="D83" s="47"/>
    </row>
    <row r="84" spans="1:4" x14ac:dyDescent="0.35">
      <c r="A84" s="2"/>
      <c r="B84" s="2"/>
      <c r="C84" s="2"/>
      <c r="D84" s="47"/>
    </row>
    <row r="85" spans="1:4" x14ac:dyDescent="0.35">
      <c r="A85" s="2"/>
      <c r="B85" s="2"/>
      <c r="C85" s="2"/>
      <c r="D85" s="47"/>
    </row>
    <row r="86" spans="1:4" x14ac:dyDescent="0.35">
      <c r="A86" s="2"/>
      <c r="B86" s="2"/>
      <c r="C86" s="2"/>
      <c r="D86" s="47"/>
    </row>
    <row r="87" spans="1:4" x14ac:dyDescent="0.35">
      <c r="A87" s="2"/>
      <c r="B87" s="2"/>
      <c r="C87" s="2"/>
      <c r="D87" s="47"/>
    </row>
    <row r="88" spans="1:4" x14ac:dyDescent="0.35">
      <c r="A88" s="2"/>
      <c r="B88" s="2"/>
      <c r="C88" s="2"/>
      <c r="D88" s="47"/>
    </row>
    <row r="89" spans="1:4" x14ac:dyDescent="0.35">
      <c r="A89" s="2"/>
      <c r="B89" s="2"/>
      <c r="C89" s="2"/>
      <c r="D89" s="47"/>
    </row>
    <row r="90" spans="1:4" x14ac:dyDescent="0.35">
      <c r="A90" s="2"/>
      <c r="B90" s="2"/>
      <c r="C90" s="2"/>
      <c r="D90" s="47"/>
    </row>
    <row r="91" spans="1:4" x14ac:dyDescent="0.35">
      <c r="A91" s="2"/>
      <c r="B91" s="2"/>
      <c r="C91" s="2"/>
      <c r="D91" s="47"/>
    </row>
    <row r="92" spans="1:4" x14ac:dyDescent="0.35">
      <c r="A92" s="2"/>
      <c r="B92" s="2"/>
      <c r="C92" s="2"/>
      <c r="D92" s="47"/>
    </row>
    <row r="93" spans="1:4" x14ac:dyDescent="0.35">
      <c r="A93" s="2"/>
      <c r="B93" s="2"/>
      <c r="C93" s="2"/>
      <c r="D93" s="47"/>
    </row>
    <row r="94" spans="1:4" x14ac:dyDescent="0.35">
      <c r="A94" s="2"/>
      <c r="B94" s="2"/>
      <c r="C94" s="2"/>
      <c r="D94" s="47"/>
    </row>
    <row r="95" spans="1:4" x14ac:dyDescent="0.35">
      <c r="A95" s="2"/>
      <c r="B95" s="2"/>
      <c r="C95" s="2"/>
      <c r="D95" s="47"/>
    </row>
    <row r="96" spans="1:4" x14ac:dyDescent="0.35">
      <c r="A96" s="2"/>
      <c r="B96" s="2"/>
      <c r="C96" s="2"/>
      <c r="D96" s="47"/>
    </row>
    <row r="97" spans="1:4" x14ac:dyDescent="0.35">
      <c r="A97" s="2"/>
      <c r="B97" s="2"/>
      <c r="C97" s="2"/>
      <c r="D97" s="47"/>
    </row>
    <row r="98" spans="1:4" x14ac:dyDescent="0.35">
      <c r="A98" s="2"/>
      <c r="B98" s="2"/>
      <c r="C98" s="2"/>
      <c r="D98" s="47"/>
    </row>
    <row r="99" spans="1:4" x14ac:dyDescent="0.35">
      <c r="A99" s="2"/>
      <c r="B99" s="2"/>
      <c r="C99" s="2"/>
      <c r="D99" s="47"/>
    </row>
    <row r="100" spans="1:4" x14ac:dyDescent="0.35">
      <c r="A100" s="2"/>
      <c r="B100" s="2"/>
      <c r="C100" s="2"/>
      <c r="D100" s="47"/>
    </row>
    <row r="101" spans="1:4" x14ac:dyDescent="0.35">
      <c r="A101" s="2"/>
      <c r="B101" s="2"/>
      <c r="C101" s="2"/>
      <c r="D101" s="47"/>
    </row>
    <row r="102" spans="1:4" x14ac:dyDescent="0.35">
      <c r="A102" s="2"/>
      <c r="B102" s="2"/>
      <c r="C102" s="2"/>
      <c r="D102" s="47"/>
    </row>
    <row r="103" spans="1:4" x14ac:dyDescent="0.35">
      <c r="A103" s="2"/>
      <c r="B103" s="2"/>
      <c r="C103" s="2"/>
      <c r="D103" s="47"/>
    </row>
    <row r="104" spans="1:4" x14ac:dyDescent="0.35">
      <c r="A104" s="2"/>
      <c r="B104" s="2"/>
      <c r="C104" s="2"/>
      <c r="D104" s="47"/>
    </row>
    <row r="105" spans="1:4" x14ac:dyDescent="0.35">
      <c r="A105" s="2"/>
      <c r="B105" s="2"/>
      <c r="C105" s="2"/>
      <c r="D105" s="47"/>
    </row>
    <row r="106" spans="1:4" x14ac:dyDescent="0.35">
      <c r="A106" s="2"/>
      <c r="B106" s="2"/>
      <c r="C106" s="2"/>
      <c r="D106" s="47"/>
    </row>
    <row r="107" spans="1:4" x14ac:dyDescent="0.35">
      <c r="A107" s="2"/>
      <c r="B107" s="2"/>
      <c r="C107" s="2"/>
      <c r="D107" s="47"/>
    </row>
    <row r="108" spans="1:4" x14ac:dyDescent="0.35">
      <c r="A108" s="2"/>
      <c r="B108" s="2"/>
      <c r="C108" s="2"/>
      <c r="D108" s="47"/>
    </row>
    <row r="109" spans="1:4" x14ac:dyDescent="0.35">
      <c r="A109" s="2"/>
      <c r="B109" s="2"/>
      <c r="C109" s="2"/>
      <c r="D109" s="47"/>
    </row>
    <row r="110" spans="1:4" x14ac:dyDescent="0.35">
      <c r="A110" s="2"/>
      <c r="B110" s="2"/>
      <c r="C110" s="2"/>
      <c r="D110" s="47"/>
    </row>
    <row r="111" spans="1:4" x14ac:dyDescent="0.35">
      <c r="A111" s="2"/>
      <c r="B111" s="2"/>
      <c r="C111" s="2"/>
      <c r="D111" s="47"/>
    </row>
    <row r="112" spans="1:4" x14ac:dyDescent="0.35">
      <c r="A112" s="2"/>
      <c r="B112" s="2"/>
      <c r="C112" s="2"/>
      <c r="D112" s="47"/>
    </row>
    <row r="113" spans="1:4" x14ac:dyDescent="0.35">
      <c r="A113" s="2"/>
      <c r="B113" s="2"/>
      <c r="C113" s="2"/>
      <c r="D113" s="47"/>
    </row>
    <row r="114" spans="1:4" x14ac:dyDescent="0.35">
      <c r="A114" s="2"/>
      <c r="B114" s="2"/>
      <c r="C114" s="2"/>
      <c r="D114" s="47"/>
    </row>
    <row r="115" spans="1:4" x14ac:dyDescent="0.35">
      <c r="A115" s="2"/>
      <c r="B115" s="2"/>
      <c r="C115" s="2"/>
      <c r="D115" s="47"/>
    </row>
    <row r="116" spans="1:4" x14ac:dyDescent="0.35">
      <c r="A116" s="2"/>
      <c r="B116" s="2"/>
      <c r="C116" s="2"/>
      <c r="D116" s="47"/>
    </row>
    <row r="117" spans="1:4" x14ac:dyDescent="0.35">
      <c r="A117" s="2"/>
      <c r="B117" s="2"/>
      <c r="C117" s="2"/>
      <c r="D117" s="47"/>
    </row>
    <row r="118" spans="1:4" x14ac:dyDescent="0.35">
      <c r="A118" s="2"/>
      <c r="B118" s="2"/>
      <c r="C118" s="2"/>
      <c r="D118" s="47"/>
    </row>
    <row r="119" spans="1:4" x14ac:dyDescent="0.35">
      <c r="A119" s="2"/>
      <c r="B119" s="2"/>
      <c r="C119" s="2"/>
      <c r="D119" s="47"/>
    </row>
    <row r="120" spans="1:4" x14ac:dyDescent="0.35">
      <c r="A120" s="2"/>
      <c r="B120" s="2"/>
      <c r="C120" s="2"/>
      <c r="D120" s="47"/>
    </row>
    <row r="121" spans="1:4" x14ac:dyDescent="0.35">
      <c r="A121" s="2"/>
      <c r="B121" s="2"/>
      <c r="C121" s="2"/>
      <c r="D121" s="47"/>
    </row>
    <row r="122" spans="1:4" x14ac:dyDescent="0.35">
      <c r="A122" s="2"/>
      <c r="B122" s="2"/>
      <c r="C122" s="2"/>
      <c r="D122" s="47"/>
    </row>
    <row r="123" spans="1:4" x14ac:dyDescent="0.35">
      <c r="A123" s="2"/>
      <c r="B123" s="2"/>
      <c r="C123" s="2"/>
      <c r="D123" s="47"/>
    </row>
    <row r="124" spans="1:4" x14ac:dyDescent="0.35">
      <c r="A124" s="2"/>
      <c r="B124" s="2"/>
      <c r="C124" s="2"/>
      <c r="D124" s="47"/>
    </row>
    <row r="125" spans="1:4" x14ac:dyDescent="0.35">
      <c r="A125" s="2"/>
      <c r="B125" s="2"/>
      <c r="C125" s="2"/>
      <c r="D125" s="47"/>
    </row>
    <row r="126" spans="1:4" x14ac:dyDescent="0.35">
      <c r="A126" s="2"/>
      <c r="B126" s="2"/>
      <c r="C126" s="2"/>
      <c r="D126" s="47"/>
    </row>
    <row r="127" spans="1:4" x14ac:dyDescent="0.35">
      <c r="A127" s="2"/>
      <c r="B127" s="2"/>
      <c r="C127" s="2"/>
      <c r="D127" s="47"/>
    </row>
    <row r="128" spans="1:4" x14ac:dyDescent="0.35">
      <c r="A128" s="2"/>
      <c r="B128" s="2"/>
      <c r="C128" s="2"/>
      <c r="D128" s="47"/>
    </row>
    <row r="129" spans="1:4" x14ac:dyDescent="0.35">
      <c r="A129" s="2"/>
      <c r="B129" s="2"/>
      <c r="C129" s="2"/>
      <c r="D129" s="47"/>
    </row>
    <row r="130" spans="1:4" x14ac:dyDescent="0.35">
      <c r="A130" s="2"/>
      <c r="B130" s="2"/>
      <c r="C130" s="2"/>
      <c r="D130" s="47"/>
    </row>
    <row r="131" spans="1:4" x14ac:dyDescent="0.35">
      <c r="A131" s="2"/>
      <c r="B131" s="2"/>
      <c r="C131" s="2"/>
      <c r="D131" s="47"/>
    </row>
    <row r="132" spans="1:4" x14ac:dyDescent="0.35">
      <c r="A132" s="2"/>
      <c r="B132" s="2"/>
      <c r="C132" s="2"/>
      <c r="D132" s="47"/>
    </row>
    <row r="133" spans="1:4" x14ac:dyDescent="0.35">
      <c r="A133" s="2"/>
      <c r="B133" s="2"/>
      <c r="C133" s="2"/>
      <c r="D133" s="47"/>
    </row>
    <row r="134" spans="1:4" x14ac:dyDescent="0.35">
      <c r="A134" s="2"/>
      <c r="B134" s="2"/>
      <c r="C134" s="2"/>
      <c r="D134" s="47"/>
    </row>
    <row r="135" spans="1:4" x14ac:dyDescent="0.35">
      <c r="A135" s="2"/>
      <c r="B135" s="2"/>
      <c r="C135" s="2"/>
      <c r="D135" s="47"/>
    </row>
    <row r="136" spans="1:4" x14ac:dyDescent="0.35">
      <c r="A136" s="2"/>
      <c r="B136" s="2"/>
      <c r="C136" s="2"/>
      <c r="D136" s="47"/>
    </row>
    <row r="137" spans="1:4" x14ac:dyDescent="0.35">
      <c r="A137" s="2"/>
      <c r="B137" s="2"/>
      <c r="C137" s="2"/>
      <c r="D137" s="47"/>
    </row>
    <row r="138" spans="1:4" x14ac:dyDescent="0.35">
      <c r="A138" s="2"/>
      <c r="B138" s="2"/>
      <c r="C138" s="2"/>
      <c r="D138" s="47"/>
    </row>
    <row r="139" spans="1:4" x14ac:dyDescent="0.35">
      <c r="A139" s="2"/>
      <c r="B139" s="2"/>
      <c r="C139" s="2"/>
      <c r="D139" s="47"/>
    </row>
    <row r="140" spans="1:4" x14ac:dyDescent="0.35">
      <c r="A140" s="2"/>
      <c r="B140" s="2"/>
      <c r="C140" s="2"/>
      <c r="D140" s="47"/>
    </row>
    <row r="141" spans="1:4" x14ac:dyDescent="0.35">
      <c r="A141" s="2"/>
      <c r="B141" s="2"/>
      <c r="C141" s="2"/>
      <c r="D141" s="47"/>
    </row>
    <row r="142" spans="1:4" x14ac:dyDescent="0.35">
      <c r="A142" s="2"/>
      <c r="B142" s="2"/>
      <c r="C142" s="2"/>
      <c r="D142" s="47"/>
    </row>
    <row r="143" spans="1:4" x14ac:dyDescent="0.35">
      <c r="A143" s="2"/>
      <c r="B143" s="2"/>
      <c r="C143" s="2"/>
      <c r="D143" s="47"/>
    </row>
    <row r="144" spans="1:4" x14ac:dyDescent="0.35">
      <c r="A144" s="2"/>
      <c r="B144" s="2"/>
      <c r="C144" s="2"/>
      <c r="D144" s="47"/>
    </row>
    <row r="145" spans="1:4" x14ac:dyDescent="0.35">
      <c r="A145" s="2"/>
      <c r="B145" s="2"/>
      <c r="C145" s="2"/>
      <c r="D145" s="47"/>
    </row>
    <row r="146" spans="1:4" x14ac:dyDescent="0.35">
      <c r="A146" s="2"/>
      <c r="B146" s="2"/>
      <c r="C146" s="2"/>
      <c r="D146" s="47"/>
    </row>
    <row r="147" spans="1:4" x14ac:dyDescent="0.35">
      <c r="A147" s="2"/>
      <c r="B147" s="2"/>
      <c r="C147" s="2"/>
      <c r="D147" s="47"/>
    </row>
    <row r="148" spans="1:4" x14ac:dyDescent="0.35">
      <c r="A148" s="2"/>
      <c r="B148" s="2"/>
      <c r="C148" s="2"/>
      <c r="D148" s="47"/>
    </row>
    <row r="149" spans="1:4" x14ac:dyDescent="0.35">
      <c r="A149" s="2"/>
      <c r="B149" s="2"/>
      <c r="C149" s="2"/>
      <c r="D149" s="47"/>
    </row>
    <row r="150" spans="1:4" x14ac:dyDescent="0.35">
      <c r="A150" s="2"/>
      <c r="B150" s="2"/>
      <c r="C150" s="2"/>
      <c r="D150" s="47"/>
    </row>
    <row r="151" spans="1:4" x14ac:dyDescent="0.35">
      <c r="A151" s="2"/>
      <c r="B151" s="2"/>
      <c r="C151" s="2"/>
      <c r="D151" s="47"/>
    </row>
    <row r="152" spans="1:4" x14ac:dyDescent="0.35">
      <c r="A152" s="2"/>
      <c r="B152" s="2"/>
      <c r="C152" s="2"/>
      <c r="D152" s="47"/>
    </row>
    <row r="153" spans="1:4" x14ac:dyDescent="0.35">
      <c r="A153" s="2"/>
      <c r="B153" s="2"/>
      <c r="C153" s="2"/>
      <c r="D153" s="47"/>
    </row>
    <row r="154" spans="1:4" x14ac:dyDescent="0.35">
      <c r="A154" s="2"/>
      <c r="B154" s="2"/>
      <c r="C154" s="2"/>
      <c r="D154" s="47"/>
    </row>
    <row r="155" spans="1:4" x14ac:dyDescent="0.35">
      <c r="A155" s="2"/>
      <c r="B155" s="2"/>
      <c r="C155" s="2"/>
      <c r="D155" s="47"/>
    </row>
    <row r="156" spans="1:4" x14ac:dyDescent="0.35">
      <c r="A156" s="2"/>
      <c r="B156" s="2"/>
      <c r="C156" s="2"/>
      <c r="D156" s="47"/>
    </row>
    <row r="157" spans="1:4" x14ac:dyDescent="0.35">
      <c r="A157" s="2"/>
      <c r="B157" s="2"/>
      <c r="C157" s="2"/>
      <c r="D157" s="47"/>
    </row>
    <row r="158" spans="1:4" x14ac:dyDescent="0.35">
      <c r="A158" s="2"/>
      <c r="B158" s="2"/>
      <c r="C158" s="2"/>
      <c r="D158" s="47"/>
    </row>
    <row r="159" spans="1:4" x14ac:dyDescent="0.35">
      <c r="A159" s="2"/>
      <c r="B159" s="2"/>
      <c r="C159" s="2"/>
      <c r="D159" s="47"/>
    </row>
    <row r="160" spans="1:4" x14ac:dyDescent="0.35">
      <c r="A160" s="2"/>
      <c r="B160" s="2"/>
      <c r="C160" s="2"/>
      <c r="D160" s="47"/>
    </row>
    <row r="161" spans="1:4" x14ac:dyDescent="0.35">
      <c r="A161" s="2"/>
      <c r="B161" s="2"/>
      <c r="C161" s="2"/>
      <c r="D161" s="47"/>
    </row>
    <row r="162" spans="1:4" x14ac:dyDescent="0.35">
      <c r="A162" s="2"/>
      <c r="B162" s="2"/>
      <c r="C162" s="2"/>
      <c r="D162" s="47"/>
    </row>
    <row r="163" spans="1:4" x14ac:dyDescent="0.35">
      <c r="A163" s="2"/>
      <c r="B163" s="2"/>
      <c r="C163" s="2"/>
      <c r="D163" s="47"/>
    </row>
    <row r="164" spans="1:4" x14ac:dyDescent="0.35">
      <c r="A164" s="2"/>
      <c r="B164" s="2"/>
      <c r="C164" s="2"/>
      <c r="D164" s="47"/>
    </row>
    <row r="165" spans="1:4" x14ac:dyDescent="0.35">
      <c r="A165" s="2"/>
      <c r="B165" s="2"/>
      <c r="C165" s="2"/>
      <c r="D165" s="47"/>
    </row>
    <row r="166" spans="1:4" x14ac:dyDescent="0.35">
      <c r="A166" s="2"/>
      <c r="B166" s="2"/>
      <c r="C166" s="2"/>
      <c r="D166" s="47"/>
    </row>
    <row r="167" spans="1:4" x14ac:dyDescent="0.35">
      <c r="A167" s="2"/>
      <c r="B167" s="2"/>
      <c r="C167" s="2"/>
      <c r="D167" s="47"/>
    </row>
    <row r="168" spans="1:4" x14ac:dyDescent="0.35">
      <c r="A168" s="2"/>
      <c r="B168" s="2"/>
      <c r="C168" s="2"/>
      <c r="D168" s="47"/>
    </row>
    <row r="169" spans="1:4" x14ac:dyDescent="0.35">
      <c r="A169" s="2"/>
      <c r="B169" s="2"/>
      <c r="C169" s="2"/>
      <c r="D169" s="47"/>
    </row>
    <row r="170" spans="1:4" x14ac:dyDescent="0.35">
      <c r="A170" s="2"/>
      <c r="B170" s="2"/>
      <c r="C170" s="2"/>
      <c r="D170" s="47"/>
    </row>
    <row r="171" spans="1:4" x14ac:dyDescent="0.35">
      <c r="A171" s="2"/>
      <c r="B171" s="2"/>
      <c r="C171" s="2"/>
      <c r="D171" s="47"/>
    </row>
    <row r="172" spans="1:4" x14ac:dyDescent="0.35">
      <c r="A172" s="2"/>
      <c r="B172" s="2"/>
      <c r="C172" s="2"/>
      <c r="D172" s="47"/>
    </row>
    <row r="173" spans="1:4" x14ac:dyDescent="0.35">
      <c r="A173" s="2"/>
      <c r="B173" s="2"/>
      <c r="C173" s="2"/>
      <c r="D173" s="47"/>
    </row>
    <row r="174" spans="1:4" x14ac:dyDescent="0.35">
      <c r="A174" s="2"/>
      <c r="B174" s="2"/>
      <c r="C174" s="2"/>
      <c r="D174" s="47"/>
    </row>
    <row r="175" spans="1:4" x14ac:dyDescent="0.35">
      <c r="A175" s="2"/>
      <c r="B175" s="2"/>
      <c r="C175" s="2"/>
      <c r="D175" s="47"/>
    </row>
    <row r="176" spans="1:4" x14ac:dyDescent="0.35">
      <c r="A176" s="2"/>
      <c r="B176" s="2"/>
      <c r="C176" s="2"/>
      <c r="D176" s="47"/>
    </row>
    <row r="177" spans="1:4" x14ac:dyDescent="0.35">
      <c r="A177" s="2"/>
      <c r="B177" s="2"/>
      <c r="C177" s="2"/>
      <c r="D177" s="47"/>
    </row>
    <row r="178" spans="1:4" x14ac:dyDescent="0.35">
      <c r="A178" s="2"/>
      <c r="B178" s="2"/>
      <c r="C178" s="2"/>
      <c r="D178" s="47"/>
    </row>
    <row r="179" spans="1:4" x14ac:dyDescent="0.35">
      <c r="A179" s="2"/>
      <c r="B179" s="2"/>
      <c r="C179" s="2"/>
      <c r="D179" s="47"/>
    </row>
    <row r="180" spans="1:4" x14ac:dyDescent="0.35">
      <c r="A180" s="2"/>
      <c r="B180" s="2"/>
      <c r="C180" s="2"/>
      <c r="D180" s="47"/>
    </row>
    <row r="181" spans="1:4" x14ac:dyDescent="0.35">
      <c r="A181" s="2"/>
      <c r="B181" s="2"/>
      <c r="C181" s="2"/>
      <c r="D181" s="47"/>
    </row>
    <row r="182" spans="1:4" x14ac:dyDescent="0.35">
      <c r="A182" s="2"/>
      <c r="B182" s="2"/>
      <c r="C182" s="2"/>
      <c r="D182" s="47"/>
    </row>
    <row r="183" spans="1:4" x14ac:dyDescent="0.35">
      <c r="A183" s="2"/>
      <c r="B183" s="2"/>
      <c r="C183" s="2"/>
      <c r="D183" s="47"/>
    </row>
    <row r="184" spans="1:4" x14ac:dyDescent="0.35">
      <c r="A184" s="2"/>
      <c r="B184" s="2"/>
      <c r="C184" s="2"/>
      <c r="D184" s="47"/>
    </row>
    <row r="185" spans="1:4" x14ac:dyDescent="0.35">
      <c r="A185" s="2"/>
      <c r="B185" s="2"/>
      <c r="C185" s="2"/>
      <c r="D185" s="47"/>
    </row>
    <row r="186" spans="1:4" x14ac:dyDescent="0.35">
      <c r="A186" s="2"/>
      <c r="B186" s="2"/>
      <c r="C186" s="2"/>
      <c r="D186" s="47"/>
    </row>
    <row r="187" spans="1:4" x14ac:dyDescent="0.35">
      <c r="A187" s="2"/>
      <c r="B187" s="2"/>
      <c r="C187" s="2"/>
      <c r="D187" s="47"/>
    </row>
    <row r="188" spans="1:4" x14ac:dyDescent="0.35">
      <c r="A188" s="2"/>
      <c r="B188" s="2"/>
      <c r="C188" s="2"/>
      <c r="D188" s="47"/>
    </row>
    <row r="189" spans="1:4" x14ac:dyDescent="0.35">
      <c r="A189" s="2"/>
      <c r="B189" s="2"/>
      <c r="C189" s="2"/>
      <c r="D189" s="47"/>
    </row>
    <row r="190" spans="1:4" x14ac:dyDescent="0.35">
      <c r="A190" s="2"/>
      <c r="B190" s="2"/>
      <c r="C190" s="2"/>
      <c r="D190" s="47"/>
    </row>
    <row r="191" spans="1:4" x14ac:dyDescent="0.35">
      <c r="A191" s="2"/>
      <c r="B191" s="2"/>
      <c r="C191" s="2"/>
      <c r="D191" s="47"/>
    </row>
    <row r="192" spans="1:4" x14ac:dyDescent="0.35">
      <c r="A192" s="2"/>
      <c r="B192" s="2"/>
      <c r="C192" s="2"/>
      <c r="D192" s="47"/>
    </row>
    <row r="193" spans="1:4" x14ac:dyDescent="0.35">
      <c r="A193" s="2"/>
      <c r="B193" s="2"/>
      <c r="C193" s="2"/>
      <c r="D193" s="47"/>
    </row>
    <row r="194" spans="1:4" x14ac:dyDescent="0.35">
      <c r="A194" s="2"/>
      <c r="B194" s="2"/>
      <c r="C194" s="2"/>
      <c r="D194" s="47"/>
    </row>
    <row r="195" spans="1:4" x14ac:dyDescent="0.35">
      <c r="A195" s="2"/>
      <c r="B195" s="2"/>
      <c r="C195" s="2"/>
      <c r="D195" s="47"/>
    </row>
    <row r="196" spans="1:4" x14ac:dyDescent="0.35">
      <c r="A196" s="2"/>
      <c r="B196" s="2"/>
      <c r="C196" s="2"/>
      <c r="D196" s="47"/>
    </row>
    <row r="197" spans="1:4" x14ac:dyDescent="0.35">
      <c r="A197" s="2"/>
      <c r="B197" s="2"/>
      <c r="C197" s="2"/>
      <c r="D197" s="47"/>
    </row>
    <row r="198" spans="1:4" x14ac:dyDescent="0.35">
      <c r="A198" s="2"/>
      <c r="B198" s="2"/>
      <c r="C198" s="2"/>
      <c r="D198" s="47"/>
    </row>
    <row r="199" spans="1:4" x14ac:dyDescent="0.35">
      <c r="A199" s="2"/>
      <c r="B199" s="2"/>
      <c r="C199" s="2"/>
      <c r="D199" s="47"/>
    </row>
    <row r="200" spans="1:4" x14ac:dyDescent="0.35">
      <c r="A200" s="2"/>
      <c r="B200" s="2"/>
      <c r="C200" s="2"/>
      <c r="D200" s="47"/>
    </row>
    <row r="201" spans="1:4" x14ac:dyDescent="0.35">
      <c r="A201" s="2"/>
      <c r="B201" s="2"/>
      <c r="C201" s="2"/>
      <c r="D201" s="47"/>
    </row>
    <row r="202" spans="1:4" x14ac:dyDescent="0.35">
      <c r="A202" s="2"/>
      <c r="B202" s="2"/>
      <c r="C202" s="2"/>
      <c r="D202" s="47"/>
    </row>
    <row r="203" spans="1:4" x14ac:dyDescent="0.35">
      <c r="A203" s="2"/>
      <c r="B203" s="2"/>
      <c r="C203" s="2"/>
      <c r="D203" s="47"/>
    </row>
    <row r="204" spans="1:4" x14ac:dyDescent="0.35">
      <c r="A204" s="2"/>
      <c r="B204" s="2"/>
      <c r="C204" s="2"/>
      <c r="D204" s="47"/>
    </row>
    <row r="205" spans="1:4" x14ac:dyDescent="0.35">
      <c r="A205" s="2"/>
      <c r="B205" s="2"/>
      <c r="C205" s="2"/>
      <c r="D205" s="47"/>
    </row>
    <row r="206" spans="1:4" x14ac:dyDescent="0.35">
      <c r="A206" s="2"/>
      <c r="B206" s="2"/>
      <c r="C206" s="2"/>
      <c r="D206" s="47"/>
    </row>
    <row r="207" spans="1:4" x14ac:dyDescent="0.35">
      <c r="A207" s="2"/>
      <c r="B207" s="2"/>
      <c r="C207" s="2"/>
      <c r="D207" s="47"/>
    </row>
    <row r="208" spans="1:4" x14ac:dyDescent="0.35">
      <c r="A208" s="2"/>
      <c r="B208" s="2"/>
      <c r="C208" s="2"/>
      <c r="D208" s="47"/>
    </row>
    <row r="209" spans="1:4" x14ac:dyDescent="0.35">
      <c r="A209" s="2"/>
      <c r="B209" s="2"/>
      <c r="C209" s="2"/>
      <c r="D209" s="47"/>
    </row>
    <row r="210" spans="1:4" x14ac:dyDescent="0.35">
      <c r="A210" s="2"/>
      <c r="B210" s="2"/>
      <c r="C210" s="2"/>
      <c r="D210" s="47"/>
    </row>
    <row r="211" spans="1:4" x14ac:dyDescent="0.35">
      <c r="A211" s="2"/>
      <c r="B211" s="2"/>
      <c r="C211" s="2"/>
      <c r="D211" s="47"/>
    </row>
    <row r="212" spans="1:4" x14ac:dyDescent="0.35">
      <c r="A212" s="2"/>
      <c r="B212" s="2"/>
      <c r="C212" s="2"/>
      <c r="D212" s="47"/>
    </row>
    <row r="213" spans="1:4" x14ac:dyDescent="0.35">
      <c r="A213" s="2"/>
      <c r="B213" s="2"/>
      <c r="C213" s="2"/>
      <c r="D213" s="47"/>
    </row>
    <row r="214" spans="1:4" x14ac:dyDescent="0.35">
      <c r="A214" s="2"/>
      <c r="B214" s="2"/>
      <c r="C214" s="2"/>
      <c r="D214" s="47"/>
    </row>
    <row r="215" spans="1:4" x14ac:dyDescent="0.35">
      <c r="A215" s="2"/>
      <c r="B215" s="2"/>
      <c r="C215" s="2"/>
      <c r="D215" s="47"/>
    </row>
    <row r="216" spans="1:4" x14ac:dyDescent="0.35">
      <c r="A216" s="2"/>
      <c r="B216" s="2"/>
      <c r="C216" s="2"/>
      <c r="D216" s="47"/>
    </row>
    <row r="217" spans="1:4" x14ac:dyDescent="0.35">
      <c r="A217" s="2"/>
      <c r="B217" s="2"/>
      <c r="C217" s="2"/>
      <c r="D217" s="47"/>
    </row>
    <row r="218" spans="1:4" x14ac:dyDescent="0.35">
      <c r="A218" s="2"/>
      <c r="B218" s="2"/>
      <c r="C218" s="2"/>
      <c r="D218" s="47"/>
    </row>
    <row r="219" spans="1:4" x14ac:dyDescent="0.35">
      <c r="A219" s="2"/>
      <c r="B219" s="2"/>
      <c r="C219" s="2"/>
      <c r="D219" s="47"/>
    </row>
    <row r="220" spans="1:4" x14ac:dyDescent="0.35">
      <c r="A220" s="2"/>
      <c r="B220" s="2"/>
      <c r="C220" s="2"/>
      <c r="D220" s="47"/>
    </row>
    <row r="221" spans="1:4" x14ac:dyDescent="0.35">
      <c r="A221" s="2"/>
      <c r="B221" s="2"/>
      <c r="C221" s="2"/>
      <c r="D221" s="47"/>
    </row>
    <row r="222" spans="1:4" x14ac:dyDescent="0.35">
      <c r="A222" s="2"/>
      <c r="B222" s="2"/>
      <c r="C222" s="2"/>
      <c r="D222" s="47"/>
    </row>
    <row r="223" spans="1:4" x14ac:dyDescent="0.35">
      <c r="A223" s="2"/>
      <c r="B223" s="2"/>
      <c r="C223" s="2"/>
      <c r="D223" s="47"/>
    </row>
    <row r="224" spans="1:4" x14ac:dyDescent="0.35">
      <c r="A224" s="2"/>
      <c r="B224" s="2"/>
      <c r="C224" s="2"/>
      <c r="D224" s="47"/>
    </row>
    <row r="225" spans="1:4" x14ac:dyDescent="0.35">
      <c r="A225" s="2"/>
      <c r="B225" s="2"/>
      <c r="C225" s="2"/>
      <c r="D225" s="47"/>
    </row>
    <row r="226" spans="1:4" x14ac:dyDescent="0.35">
      <c r="A226" s="2"/>
      <c r="B226" s="2"/>
      <c r="C226" s="2"/>
      <c r="D226" s="47"/>
    </row>
    <row r="227" spans="1:4" x14ac:dyDescent="0.35">
      <c r="A227" s="2"/>
      <c r="B227" s="2"/>
      <c r="C227" s="2"/>
      <c r="D227" s="47"/>
    </row>
    <row r="228" spans="1:4" x14ac:dyDescent="0.35">
      <c r="A228" s="2"/>
      <c r="B228" s="2"/>
      <c r="C228" s="2"/>
      <c r="D228" s="47"/>
    </row>
    <row r="229" spans="1:4" x14ac:dyDescent="0.35">
      <c r="A229" s="2"/>
      <c r="B229" s="2"/>
      <c r="C229" s="2"/>
      <c r="D229" s="47"/>
    </row>
    <row r="230" spans="1:4" x14ac:dyDescent="0.35">
      <c r="A230" s="2"/>
      <c r="B230" s="2"/>
      <c r="C230" s="2"/>
      <c r="D230" s="47"/>
    </row>
    <row r="231" spans="1:4" x14ac:dyDescent="0.35">
      <c r="A231" s="2"/>
      <c r="B231" s="2"/>
      <c r="C231" s="2"/>
      <c r="D231" s="47"/>
    </row>
    <row r="232" spans="1:4" x14ac:dyDescent="0.35">
      <c r="A232" s="2"/>
      <c r="B232" s="2"/>
      <c r="C232" s="2"/>
      <c r="D232" s="47"/>
    </row>
    <row r="233" spans="1:4" x14ac:dyDescent="0.35">
      <c r="A233" s="2"/>
      <c r="B233" s="2"/>
      <c r="C233" s="2"/>
      <c r="D233" s="47"/>
    </row>
    <row r="234" spans="1:4" x14ac:dyDescent="0.35">
      <c r="A234" s="2"/>
      <c r="B234" s="2"/>
      <c r="C234" s="2"/>
      <c r="D234" s="47"/>
    </row>
    <row r="235" spans="1:4" x14ac:dyDescent="0.35">
      <c r="A235" s="2"/>
      <c r="B235" s="2"/>
      <c r="C235" s="2"/>
      <c r="D235" s="47"/>
    </row>
    <row r="236" spans="1:4" x14ac:dyDescent="0.35">
      <c r="A236" s="2"/>
      <c r="B236" s="2"/>
      <c r="C236" s="2"/>
      <c r="D236" s="47"/>
    </row>
    <row r="237" spans="1:4" x14ac:dyDescent="0.35">
      <c r="A237" s="2"/>
      <c r="B237" s="2"/>
      <c r="C237" s="2"/>
      <c r="D237" s="47"/>
    </row>
    <row r="238" spans="1:4" x14ac:dyDescent="0.35">
      <c r="A238" s="2"/>
      <c r="B238" s="2"/>
      <c r="C238" s="2"/>
      <c r="D238" s="47"/>
    </row>
    <row r="239" spans="1:4" x14ac:dyDescent="0.35">
      <c r="A239" s="2"/>
      <c r="B239" s="2"/>
      <c r="C239" s="2"/>
      <c r="D239" s="47"/>
    </row>
    <row r="240" spans="1:4" x14ac:dyDescent="0.35">
      <c r="A240" s="2"/>
      <c r="B240" s="2"/>
      <c r="C240" s="2"/>
      <c r="D240" s="47"/>
    </row>
    <row r="241" spans="1:4" x14ac:dyDescent="0.35">
      <c r="A241" s="2"/>
      <c r="B241" s="2"/>
      <c r="C241" s="2"/>
      <c r="D241" s="47"/>
    </row>
    <row r="242" spans="1:4" x14ac:dyDescent="0.35">
      <c r="A242" s="2"/>
      <c r="B242" s="2"/>
      <c r="C242" s="2"/>
      <c r="D242" s="47"/>
    </row>
    <row r="243" spans="1:4" x14ac:dyDescent="0.35">
      <c r="A243" s="2"/>
      <c r="B243" s="2"/>
      <c r="C243" s="2"/>
      <c r="D243" s="47"/>
    </row>
    <row r="244" spans="1:4" x14ac:dyDescent="0.35">
      <c r="A244" s="2"/>
      <c r="B244" s="2"/>
      <c r="C244" s="2"/>
      <c r="D244" s="47"/>
    </row>
    <row r="245" spans="1:4" x14ac:dyDescent="0.35">
      <c r="A245" s="2"/>
      <c r="B245" s="2"/>
      <c r="C245" s="2"/>
      <c r="D245" s="47"/>
    </row>
    <row r="246" spans="1:4" x14ac:dyDescent="0.35">
      <c r="A246" s="2"/>
      <c r="B246" s="2"/>
      <c r="C246" s="2"/>
      <c r="D246" s="47"/>
    </row>
    <row r="247" spans="1:4" x14ac:dyDescent="0.35">
      <c r="A247" s="2"/>
      <c r="B247" s="2"/>
      <c r="C247" s="2"/>
      <c r="D247" s="47"/>
    </row>
    <row r="248" spans="1:4" x14ac:dyDescent="0.35">
      <c r="A248" s="2"/>
      <c r="B248" s="2"/>
      <c r="C248" s="2"/>
      <c r="D248" s="47"/>
    </row>
    <row r="249" spans="1:4" x14ac:dyDescent="0.35">
      <c r="A249" s="2"/>
      <c r="B249" s="2"/>
      <c r="C249" s="2"/>
      <c r="D249" s="47"/>
    </row>
    <row r="250" spans="1:4" x14ac:dyDescent="0.35">
      <c r="A250" s="2"/>
      <c r="B250" s="2"/>
      <c r="C250" s="2"/>
      <c r="D250" s="47"/>
    </row>
    <row r="251" spans="1:4" x14ac:dyDescent="0.35">
      <c r="A251" s="2"/>
      <c r="B251" s="2"/>
      <c r="C251" s="2"/>
      <c r="D251" s="47"/>
    </row>
    <row r="252" spans="1:4" x14ac:dyDescent="0.35">
      <c r="A252" s="2"/>
      <c r="B252" s="2"/>
      <c r="C252" s="2"/>
      <c r="D252" s="47"/>
    </row>
    <row r="253" spans="1:4" x14ac:dyDescent="0.35">
      <c r="A253" s="2"/>
      <c r="B253" s="2"/>
      <c r="C253" s="2"/>
      <c r="D253" s="47"/>
    </row>
    <row r="254" spans="1:4" x14ac:dyDescent="0.35">
      <c r="A254" s="2"/>
      <c r="B254" s="2"/>
      <c r="C254" s="2"/>
      <c r="D254" s="47"/>
    </row>
    <row r="255" spans="1:4" x14ac:dyDescent="0.35">
      <c r="A255" s="2"/>
      <c r="B255" s="2"/>
      <c r="C255" s="2"/>
      <c r="D255" s="47"/>
    </row>
    <row r="256" spans="1:4" x14ac:dyDescent="0.35">
      <c r="A256" s="2"/>
      <c r="B256" s="2"/>
      <c r="C256" s="2"/>
      <c r="D256" s="47"/>
    </row>
    <row r="257" spans="1:4" x14ac:dyDescent="0.35">
      <c r="A257" s="2"/>
      <c r="B257" s="2"/>
      <c r="C257" s="2"/>
      <c r="D257" s="47"/>
    </row>
    <row r="258" spans="1:4" x14ac:dyDescent="0.35">
      <c r="A258" s="2"/>
      <c r="B258" s="2"/>
      <c r="C258" s="2"/>
      <c r="D258" s="47"/>
    </row>
    <row r="259" spans="1:4" x14ac:dyDescent="0.35">
      <c r="A259" s="2"/>
      <c r="B259" s="2"/>
      <c r="C259" s="2"/>
      <c r="D259" s="47"/>
    </row>
    <row r="260" spans="1:4" x14ac:dyDescent="0.35">
      <c r="A260" s="2"/>
      <c r="B260" s="2"/>
      <c r="C260" s="2"/>
      <c r="D260" s="47"/>
    </row>
    <row r="261" spans="1:4" x14ac:dyDescent="0.35">
      <c r="A261" s="2"/>
      <c r="B261" s="2"/>
      <c r="C261" s="2"/>
      <c r="D261" s="47"/>
    </row>
    <row r="262" spans="1:4" x14ac:dyDescent="0.35">
      <c r="A262" s="2"/>
      <c r="B262" s="2"/>
      <c r="C262" s="2"/>
      <c r="D262" s="47"/>
    </row>
    <row r="263" spans="1:4" x14ac:dyDescent="0.35">
      <c r="A263" s="2"/>
      <c r="B263" s="2"/>
      <c r="C263" s="2"/>
      <c r="D263" s="47"/>
    </row>
    <row r="264" spans="1:4" x14ac:dyDescent="0.35">
      <c r="A264" s="2"/>
      <c r="B264" s="2"/>
      <c r="C264" s="2"/>
      <c r="D264" s="47"/>
    </row>
    <row r="265" spans="1:4" x14ac:dyDescent="0.35">
      <c r="A265" s="2"/>
      <c r="B265" s="2"/>
      <c r="C265" s="2"/>
      <c r="D265" s="47"/>
    </row>
    <row r="266" spans="1:4" x14ac:dyDescent="0.35">
      <c r="A266" s="2"/>
      <c r="B266" s="2"/>
      <c r="C266" s="2"/>
      <c r="D266" s="47"/>
    </row>
    <row r="267" spans="1:4" x14ac:dyDescent="0.35">
      <c r="A267" s="2"/>
      <c r="B267" s="2"/>
      <c r="C267" s="2"/>
      <c r="D267" s="47"/>
    </row>
    <row r="268" spans="1:4" x14ac:dyDescent="0.35">
      <c r="A268" s="2"/>
      <c r="B268" s="2"/>
      <c r="C268" s="2"/>
      <c r="D268" s="47"/>
    </row>
    <row r="269" spans="1:4" x14ac:dyDescent="0.35">
      <c r="A269" s="2"/>
      <c r="B269" s="2"/>
      <c r="C269" s="2"/>
      <c r="D269" s="47"/>
    </row>
    <row r="270" spans="1:4" x14ac:dyDescent="0.35">
      <c r="A270" s="2"/>
      <c r="B270" s="2"/>
      <c r="C270" s="2"/>
      <c r="D270" s="47"/>
    </row>
    <row r="271" spans="1:4" x14ac:dyDescent="0.35">
      <c r="A271" s="2"/>
      <c r="B271" s="2"/>
      <c r="C271" s="2"/>
      <c r="D271" s="47"/>
    </row>
    <row r="272" spans="1:4" x14ac:dyDescent="0.35">
      <c r="A272" s="2"/>
      <c r="B272" s="2"/>
      <c r="C272" s="2"/>
      <c r="D272" s="47"/>
    </row>
    <row r="273" spans="1:4" x14ac:dyDescent="0.35">
      <c r="A273" s="2"/>
      <c r="B273" s="2"/>
      <c r="C273" s="2"/>
      <c r="D273" s="47"/>
    </row>
    <row r="274" spans="1:4" x14ac:dyDescent="0.35">
      <c r="A274" s="2"/>
      <c r="B274" s="2"/>
      <c r="C274" s="2"/>
      <c r="D274" s="47"/>
    </row>
    <row r="275" spans="1:4" x14ac:dyDescent="0.35">
      <c r="A275" s="2"/>
      <c r="B275" s="2"/>
      <c r="C275" s="2"/>
      <c r="D275" s="47"/>
    </row>
    <row r="276" spans="1:4" x14ac:dyDescent="0.35">
      <c r="A276" s="2"/>
      <c r="B276" s="2"/>
      <c r="C276" s="2"/>
      <c r="D276" s="47"/>
    </row>
    <row r="277" spans="1:4" x14ac:dyDescent="0.35">
      <c r="A277" s="2"/>
      <c r="B277" s="2"/>
      <c r="C277" s="2"/>
      <c r="D277" s="47"/>
    </row>
    <row r="278" spans="1:4" x14ac:dyDescent="0.35">
      <c r="A278" s="2"/>
      <c r="B278" s="2"/>
      <c r="C278" s="2"/>
      <c r="D278" s="47"/>
    </row>
    <row r="279" spans="1:4" x14ac:dyDescent="0.35">
      <c r="A279" s="2"/>
      <c r="B279" s="2"/>
      <c r="C279" s="2"/>
      <c r="D279" s="47"/>
    </row>
    <row r="280" spans="1:4" x14ac:dyDescent="0.35">
      <c r="A280" s="2"/>
      <c r="B280" s="2"/>
      <c r="C280" s="2"/>
      <c r="D280" s="47"/>
    </row>
    <row r="281" spans="1:4" x14ac:dyDescent="0.35">
      <c r="A281" s="2"/>
      <c r="B281" s="2"/>
      <c r="C281" s="2"/>
      <c r="D281" s="47"/>
    </row>
    <row r="282" spans="1:4" x14ac:dyDescent="0.35">
      <c r="A282" s="2"/>
      <c r="B282" s="2"/>
      <c r="C282" s="2"/>
      <c r="D282" s="47"/>
    </row>
    <row r="283" spans="1:4" x14ac:dyDescent="0.35">
      <c r="A283" s="2"/>
      <c r="B283" s="2"/>
      <c r="C283" s="2"/>
      <c r="D283" s="47"/>
    </row>
    <row r="284" spans="1:4" x14ac:dyDescent="0.35">
      <c r="A284" s="2"/>
      <c r="B284" s="2"/>
      <c r="C284" s="2"/>
      <c r="D284" s="47"/>
    </row>
    <row r="285" spans="1:4" x14ac:dyDescent="0.35">
      <c r="A285" s="2"/>
      <c r="B285" s="2"/>
      <c r="C285" s="2"/>
      <c r="D285" s="47"/>
    </row>
    <row r="286" spans="1:4" x14ac:dyDescent="0.35">
      <c r="A286" s="2"/>
      <c r="B286" s="2"/>
      <c r="C286" s="2"/>
      <c r="D286" s="47"/>
    </row>
    <row r="287" spans="1:4" x14ac:dyDescent="0.35">
      <c r="A287" s="2"/>
      <c r="B287" s="2"/>
      <c r="C287" s="2"/>
      <c r="D287" s="47"/>
    </row>
    <row r="288" spans="1:4" x14ac:dyDescent="0.35">
      <c r="A288" s="2"/>
      <c r="B288" s="2"/>
      <c r="C288" s="2"/>
      <c r="D288" s="47"/>
    </row>
    <row r="289" spans="1:4" x14ac:dyDescent="0.35">
      <c r="A289" s="2"/>
      <c r="B289" s="2"/>
      <c r="C289" s="2"/>
      <c r="D289" s="47"/>
    </row>
    <row r="290" spans="1:4" x14ac:dyDescent="0.35">
      <c r="A290" s="2"/>
      <c r="B290" s="2"/>
      <c r="C290" s="2"/>
      <c r="D290" s="47"/>
    </row>
    <row r="291" spans="1:4" x14ac:dyDescent="0.35">
      <c r="A291" s="2"/>
      <c r="B291" s="2"/>
      <c r="C291" s="2"/>
      <c r="D291" s="47"/>
    </row>
    <row r="292" spans="1:4" x14ac:dyDescent="0.35">
      <c r="A292" s="2"/>
      <c r="B292" s="2"/>
      <c r="C292" s="2"/>
      <c r="D292" s="47"/>
    </row>
    <row r="293" spans="1:4" x14ac:dyDescent="0.35">
      <c r="A293" s="2"/>
      <c r="B293" s="2"/>
      <c r="C293" s="2"/>
      <c r="D293" s="47"/>
    </row>
    <row r="294" spans="1:4" x14ac:dyDescent="0.35">
      <c r="A294" s="2"/>
      <c r="B294" s="2"/>
      <c r="C294" s="2"/>
      <c r="D294" s="47"/>
    </row>
    <row r="295" spans="1:4" x14ac:dyDescent="0.35">
      <c r="A295" s="2"/>
      <c r="B295" s="2"/>
      <c r="C295" s="2"/>
      <c r="D295" s="47"/>
    </row>
    <row r="296" spans="1:4" x14ac:dyDescent="0.35">
      <c r="A296" s="2"/>
      <c r="B296" s="2"/>
      <c r="C296" s="2"/>
      <c r="D296" s="47"/>
    </row>
    <row r="297" spans="1:4" x14ac:dyDescent="0.35">
      <c r="A297" s="2"/>
      <c r="B297" s="2"/>
      <c r="C297" s="2"/>
      <c r="D297" s="47"/>
    </row>
    <row r="298" spans="1:4" x14ac:dyDescent="0.35">
      <c r="A298" s="2"/>
      <c r="B298" s="2"/>
      <c r="C298" s="2"/>
      <c r="D298" s="47"/>
    </row>
    <row r="299" spans="1:4" x14ac:dyDescent="0.35">
      <c r="A299" s="2"/>
      <c r="B299" s="2"/>
      <c r="C299" s="2"/>
      <c r="D299" s="47"/>
    </row>
    <row r="300" spans="1:4" x14ac:dyDescent="0.35">
      <c r="A300" s="2"/>
      <c r="B300" s="2"/>
      <c r="C300" s="2"/>
      <c r="D300" s="47"/>
    </row>
    <row r="301" spans="1:4" x14ac:dyDescent="0.35">
      <c r="A301" s="2"/>
      <c r="B301" s="2"/>
      <c r="C301" s="2"/>
      <c r="D301" s="47"/>
    </row>
    <row r="302" spans="1:4" x14ac:dyDescent="0.35">
      <c r="A302" s="2"/>
      <c r="B302" s="2"/>
      <c r="C302" s="2"/>
      <c r="D302" s="47"/>
    </row>
    <row r="303" spans="1:4" x14ac:dyDescent="0.35">
      <c r="A303" s="2"/>
      <c r="B303" s="2"/>
      <c r="C303" s="2"/>
      <c r="D303" s="47"/>
    </row>
    <row r="304" spans="1:4" x14ac:dyDescent="0.35">
      <c r="A304" s="2"/>
      <c r="B304" s="2"/>
      <c r="C304" s="2"/>
      <c r="D304" s="47"/>
    </row>
    <row r="305" spans="1:4" x14ac:dyDescent="0.35">
      <c r="A305" s="2"/>
      <c r="B305" s="2"/>
      <c r="C305" s="2"/>
      <c r="D305" s="47"/>
    </row>
    <row r="306" spans="1:4" x14ac:dyDescent="0.35">
      <c r="A306" s="2"/>
      <c r="B306" s="2"/>
      <c r="C306" s="2"/>
      <c r="D306" s="47"/>
    </row>
    <row r="307" spans="1:4" x14ac:dyDescent="0.35">
      <c r="A307" s="2"/>
      <c r="B307" s="2"/>
      <c r="C307" s="2"/>
      <c r="D307" s="47"/>
    </row>
    <row r="308" spans="1:4" x14ac:dyDescent="0.35">
      <c r="A308" s="2"/>
      <c r="B308" s="2"/>
      <c r="C308" s="2"/>
      <c r="D308" s="47"/>
    </row>
    <row r="309" spans="1:4" x14ac:dyDescent="0.35">
      <c r="A309" s="2"/>
      <c r="B309" s="2"/>
      <c r="C309" s="2"/>
      <c r="D309" s="47"/>
    </row>
    <row r="310" spans="1:4" x14ac:dyDescent="0.35">
      <c r="A310" s="2"/>
      <c r="B310" s="2"/>
      <c r="C310" s="2"/>
      <c r="D310" s="47"/>
    </row>
    <row r="311" spans="1:4" x14ac:dyDescent="0.35">
      <c r="A311" s="2"/>
      <c r="B311" s="2"/>
      <c r="C311" s="2"/>
      <c r="D311" s="47"/>
    </row>
    <row r="312" spans="1:4" x14ac:dyDescent="0.35">
      <c r="A312" s="2"/>
      <c r="B312" s="2"/>
      <c r="C312" s="2"/>
      <c r="D312" s="47"/>
    </row>
    <row r="313" spans="1:4" x14ac:dyDescent="0.35">
      <c r="A313" s="2"/>
      <c r="B313" s="2"/>
      <c r="C313" s="2"/>
      <c r="D313" s="47"/>
    </row>
    <row r="314" spans="1:4" x14ac:dyDescent="0.35">
      <c r="A314" s="2"/>
      <c r="B314" s="2"/>
      <c r="C314" s="2"/>
      <c r="D314" s="47"/>
    </row>
    <row r="315" spans="1:4" x14ac:dyDescent="0.35">
      <c r="A315" s="2"/>
      <c r="B315" s="2"/>
      <c r="C315" s="2"/>
      <c r="D315" s="47"/>
    </row>
    <row r="316" spans="1:4" x14ac:dyDescent="0.35">
      <c r="A316" s="2"/>
      <c r="B316" s="2"/>
      <c r="C316" s="2"/>
      <c r="D316" s="47"/>
    </row>
    <row r="317" spans="1:4" x14ac:dyDescent="0.35">
      <c r="A317" s="2"/>
      <c r="B317" s="2"/>
      <c r="C317" s="2"/>
      <c r="D317" s="47"/>
    </row>
    <row r="318" spans="1:4" x14ac:dyDescent="0.35">
      <c r="A318" s="2"/>
      <c r="B318" s="2"/>
      <c r="C318" s="2"/>
      <c r="D318" s="47"/>
    </row>
    <row r="319" spans="1:4" x14ac:dyDescent="0.35">
      <c r="A319" s="2"/>
      <c r="B319" s="2"/>
      <c r="C319" s="2"/>
      <c r="D319" s="47"/>
    </row>
    <row r="320" spans="1:4" x14ac:dyDescent="0.35">
      <c r="A320" s="2"/>
      <c r="B320" s="2"/>
      <c r="C320" s="2"/>
      <c r="D320" s="47"/>
    </row>
    <row r="321" spans="1:4" x14ac:dyDescent="0.35">
      <c r="A321" s="2"/>
      <c r="B321" s="2"/>
      <c r="C321" s="2"/>
      <c r="D321" s="47"/>
    </row>
    <row r="322" spans="1:4" x14ac:dyDescent="0.35">
      <c r="A322" s="2"/>
      <c r="B322" s="2"/>
      <c r="C322" s="2"/>
      <c r="D322" s="47"/>
    </row>
    <row r="323" spans="1:4" x14ac:dyDescent="0.35">
      <c r="A323" s="2"/>
      <c r="B323" s="2"/>
      <c r="C323" s="2"/>
      <c r="D323" s="47"/>
    </row>
    <row r="324" spans="1:4" x14ac:dyDescent="0.35">
      <c r="A324" s="2"/>
      <c r="B324" s="2"/>
      <c r="C324" s="2"/>
      <c r="D324" s="47"/>
    </row>
    <row r="325" spans="1:4" x14ac:dyDescent="0.35">
      <c r="A325" s="2"/>
      <c r="B325" s="2"/>
      <c r="C325" s="2"/>
      <c r="D325" s="47"/>
    </row>
    <row r="326" spans="1:4" x14ac:dyDescent="0.35">
      <c r="A326" s="2"/>
      <c r="B326" s="2"/>
      <c r="C326" s="2"/>
      <c r="D326" s="47"/>
    </row>
    <row r="327" spans="1:4" x14ac:dyDescent="0.35">
      <c r="A327" s="2"/>
      <c r="B327" s="2"/>
      <c r="C327" s="2"/>
      <c r="D327" s="47"/>
    </row>
    <row r="328" spans="1:4" x14ac:dyDescent="0.35">
      <c r="A328" s="2"/>
      <c r="B328" s="2"/>
      <c r="C328" s="2"/>
      <c r="D328" s="47"/>
    </row>
    <row r="329" spans="1:4" x14ac:dyDescent="0.35">
      <c r="A329" s="2"/>
      <c r="B329" s="2"/>
      <c r="C329" s="2"/>
      <c r="D329" s="47"/>
    </row>
    <row r="330" spans="1:4" x14ac:dyDescent="0.35">
      <c r="A330" s="2"/>
      <c r="B330" s="2"/>
      <c r="C330" s="2"/>
      <c r="D330" s="47"/>
    </row>
    <row r="331" spans="1:4" x14ac:dyDescent="0.35">
      <c r="A331" s="2"/>
      <c r="B331" s="2"/>
      <c r="C331" s="2"/>
      <c r="D331" s="47"/>
    </row>
    <row r="332" spans="1:4" x14ac:dyDescent="0.35">
      <c r="A332" s="2"/>
      <c r="B332" s="2"/>
      <c r="C332" s="2"/>
      <c r="D332" s="47"/>
    </row>
    <row r="333" spans="1:4" x14ac:dyDescent="0.35">
      <c r="A333" s="2"/>
      <c r="B333" s="2"/>
      <c r="C333" s="2"/>
      <c r="D333" s="47"/>
    </row>
    <row r="334" spans="1:4" x14ac:dyDescent="0.35">
      <c r="A334" s="2"/>
      <c r="B334" s="2"/>
      <c r="C334" s="2"/>
      <c r="D334" s="47"/>
    </row>
    <row r="335" spans="1:4" x14ac:dyDescent="0.35">
      <c r="A335" s="2"/>
      <c r="B335" s="2"/>
      <c r="C335" s="2"/>
      <c r="D335" s="47"/>
    </row>
    <row r="336" spans="1:4" x14ac:dyDescent="0.35">
      <c r="A336" s="2"/>
      <c r="B336" s="2"/>
      <c r="C336" s="2"/>
      <c r="D336" s="47"/>
    </row>
    <row r="337" spans="1:4" x14ac:dyDescent="0.35">
      <c r="A337" s="2"/>
      <c r="B337" s="2"/>
      <c r="C337" s="2"/>
      <c r="D337" s="47"/>
    </row>
    <row r="338" spans="1:4" x14ac:dyDescent="0.35">
      <c r="A338" s="2"/>
      <c r="B338" s="2"/>
      <c r="C338" s="2"/>
      <c r="D338" s="47"/>
    </row>
    <row r="339" spans="1:4" x14ac:dyDescent="0.35">
      <c r="A339" s="2"/>
      <c r="B339" s="2"/>
      <c r="C339" s="2"/>
      <c r="D339" s="47"/>
    </row>
    <row r="340" spans="1:4" x14ac:dyDescent="0.35">
      <c r="A340" s="2"/>
      <c r="B340" s="2"/>
      <c r="C340" s="2"/>
      <c r="D340" s="47"/>
    </row>
    <row r="341" spans="1:4" x14ac:dyDescent="0.35">
      <c r="A341" s="2"/>
      <c r="B341" s="2"/>
      <c r="C341" s="2"/>
      <c r="D341" s="47"/>
    </row>
    <row r="342" spans="1:4" x14ac:dyDescent="0.35">
      <c r="A342" s="2"/>
      <c r="B342" s="2"/>
      <c r="C342" s="2"/>
      <c r="D342" s="47"/>
    </row>
    <row r="343" spans="1:4" x14ac:dyDescent="0.35">
      <c r="A343" s="2"/>
      <c r="B343" s="2"/>
      <c r="C343" s="2"/>
      <c r="D343" s="47"/>
    </row>
    <row r="344" spans="1:4" x14ac:dyDescent="0.35">
      <c r="A344" s="2"/>
      <c r="B344" s="2"/>
      <c r="C344" s="2"/>
      <c r="D344" s="47"/>
    </row>
    <row r="345" spans="1:4" x14ac:dyDescent="0.35">
      <c r="A345" s="2"/>
      <c r="B345" s="2"/>
      <c r="C345" s="2"/>
      <c r="D345" s="47"/>
    </row>
    <row r="346" spans="1:4" x14ac:dyDescent="0.35">
      <c r="A346" s="2"/>
      <c r="B346" s="2"/>
      <c r="C346" s="2"/>
      <c r="D346" s="47"/>
    </row>
    <row r="347" spans="1:4" x14ac:dyDescent="0.35">
      <c r="A347" s="2"/>
      <c r="B347" s="2"/>
      <c r="C347" s="2"/>
      <c r="D347" s="47"/>
    </row>
    <row r="348" spans="1:4" x14ac:dyDescent="0.35">
      <c r="A348" s="2"/>
      <c r="B348" s="2"/>
      <c r="C348" s="2"/>
      <c r="D348" s="47"/>
    </row>
    <row r="349" spans="1:4" x14ac:dyDescent="0.35">
      <c r="A349" s="2"/>
      <c r="B349" s="2"/>
      <c r="C349" s="2"/>
      <c r="D349" s="47"/>
    </row>
    <row r="350" spans="1:4" x14ac:dyDescent="0.35">
      <c r="A350" s="2"/>
      <c r="B350" s="2"/>
      <c r="C350" s="2"/>
      <c r="D350" s="47"/>
    </row>
    <row r="351" spans="1:4" x14ac:dyDescent="0.35">
      <c r="A351" s="2"/>
      <c r="B351" s="2"/>
      <c r="C351" s="2"/>
      <c r="D351" s="47"/>
    </row>
    <row r="352" spans="1:4" x14ac:dyDescent="0.35">
      <c r="A352" s="2"/>
      <c r="B352" s="2"/>
      <c r="C352" s="2"/>
      <c r="D352" s="47"/>
    </row>
    <row r="353" spans="1:4" x14ac:dyDescent="0.35">
      <c r="A353" s="2"/>
      <c r="B353" s="2"/>
      <c r="C353" s="2"/>
      <c r="D353" s="47"/>
    </row>
    <row r="354" spans="1:4" x14ac:dyDescent="0.35">
      <c r="A354" s="2"/>
      <c r="B354" s="2"/>
      <c r="C354" s="2"/>
      <c r="D354" s="47"/>
    </row>
    <row r="355" spans="1:4" x14ac:dyDescent="0.35">
      <c r="A355" s="2"/>
      <c r="B355" s="2"/>
      <c r="C355" s="2"/>
      <c r="D355" s="47"/>
    </row>
    <row r="356" spans="1:4" x14ac:dyDescent="0.35">
      <c r="A356" s="2"/>
      <c r="B356" s="2"/>
      <c r="C356" s="2"/>
      <c r="D356" s="47"/>
    </row>
    <row r="357" spans="1:4" x14ac:dyDescent="0.35">
      <c r="A357" s="2"/>
      <c r="B357" s="2"/>
      <c r="C357" s="2"/>
      <c r="D357" s="47"/>
    </row>
    <row r="358" spans="1:4" x14ac:dyDescent="0.35">
      <c r="A358" s="2"/>
      <c r="B358" s="2"/>
      <c r="C358" s="2"/>
      <c r="D358" s="47"/>
    </row>
    <row r="359" spans="1:4" x14ac:dyDescent="0.35">
      <c r="A359" s="2"/>
      <c r="B359" s="2"/>
      <c r="C359" s="2"/>
      <c r="D359" s="47"/>
    </row>
    <row r="360" spans="1:4" x14ac:dyDescent="0.35">
      <c r="A360" s="2"/>
      <c r="B360" s="2"/>
      <c r="C360" s="2"/>
      <c r="D360" s="47"/>
    </row>
    <row r="361" spans="1:4" x14ac:dyDescent="0.35">
      <c r="A361" s="2"/>
      <c r="B361" s="2"/>
      <c r="C361" s="2"/>
      <c r="D361" s="47"/>
    </row>
    <row r="362" spans="1:4" x14ac:dyDescent="0.35">
      <c r="A362" s="2"/>
      <c r="B362" s="2"/>
      <c r="C362" s="2"/>
      <c r="D362" s="47"/>
    </row>
    <row r="363" spans="1:4" x14ac:dyDescent="0.35">
      <c r="A363" s="2"/>
      <c r="B363" s="2"/>
      <c r="C363" s="2"/>
      <c r="D363" s="47"/>
    </row>
    <row r="364" spans="1:4" x14ac:dyDescent="0.35">
      <c r="A364" s="2"/>
      <c r="B364" s="2"/>
      <c r="C364" s="2"/>
      <c r="D364" s="47"/>
    </row>
    <row r="365" spans="1:4" x14ac:dyDescent="0.35">
      <c r="A365" s="2"/>
      <c r="B365" s="2"/>
      <c r="C365" s="2"/>
      <c r="D365" s="47"/>
    </row>
    <row r="366" spans="1:4" x14ac:dyDescent="0.35">
      <c r="A366" s="2"/>
      <c r="B366" s="2"/>
      <c r="C366" s="2"/>
      <c r="D366" s="47"/>
    </row>
    <row r="367" spans="1:4" x14ac:dyDescent="0.35">
      <c r="A367" s="2"/>
      <c r="B367" s="2"/>
      <c r="C367" s="2"/>
      <c r="D367" s="47"/>
    </row>
    <row r="368" spans="1:4" x14ac:dyDescent="0.35">
      <c r="A368" s="2"/>
      <c r="B368" s="2"/>
      <c r="C368" s="2"/>
      <c r="D368" s="47"/>
    </row>
    <row r="369" spans="1:4" x14ac:dyDescent="0.35">
      <c r="A369" s="2"/>
      <c r="B369" s="2"/>
      <c r="C369" s="2"/>
      <c r="D369" s="47"/>
    </row>
    <row r="370" spans="1:4" x14ac:dyDescent="0.35">
      <c r="A370" s="2"/>
      <c r="B370" s="2"/>
      <c r="C370" s="2"/>
      <c r="D370" s="47"/>
    </row>
    <row r="371" spans="1:4" x14ac:dyDescent="0.35">
      <c r="A371" s="2"/>
      <c r="B371" s="2"/>
      <c r="C371" s="2"/>
      <c r="D371" s="47"/>
    </row>
    <row r="372" spans="1:4" x14ac:dyDescent="0.35">
      <c r="A372" s="2"/>
      <c r="B372" s="2"/>
      <c r="C372" s="2"/>
      <c r="D372" s="47"/>
    </row>
    <row r="373" spans="1:4" x14ac:dyDescent="0.35">
      <c r="A373" s="2"/>
      <c r="B373" s="2"/>
      <c r="C373" s="2"/>
      <c r="D373" s="47"/>
    </row>
    <row r="374" spans="1:4" x14ac:dyDescent="0.35">
      <c r="A374" s="2"/>
      <c r="B374" s="2"/>
      <c r="C374" s="2"/>
      <c r="D374" s="47"/>
    </row>
    <row r="375" spans="1:4" x14ac:dyDescent="0.35">
      <c r="A375" s="2"/>
      <c r="B375" s="2"/>
      <c r="C375" s="2"/>
      <c r="D375" s="47"/>
    </row>
    <row r="376" spans="1:4" x14ac:dyDescent="0.35">
      <c r="A376" s="2"/>
      <c r="B376" s="2"/>
      <c r="C376" s="2"/>
      <c r="D376" s="47"/>
    </row>
    <row r="377" spans="1:4" x14ac:dyDescent="0.35">
      <c r="A377" s="2"/>
      <c r="B377" s="2"/>
      <c r="C377" s="2"/>
      <c r="D377" s="47"/>
    </row>
    <row r="378" spans="1:4" x14ac:dyDescent="0.35">
      <c r="A378" s="2"/>
      <c r="B378" s="2"/>
      <c r="C378" s="2"/>
      <c r="D378" s="47"/>
    </row>
    <row r="379" spans="1:4" x14ac:dyDescent="0.35">
      <c r="A379" s="2"/>
      <c r="B379" s="2"/>
      <c r="C379" s="2"/>
      <c r="D379" s="47"/>
    </row>
    <row r="380" spans="1:4" x14ac:dyDescent="0.35">
      <c r="A380" s="2"/>
      <c r="B380" s="2"/>
      <c r="C380" s="2"/>
      <c r="D380" s="47"/>
    </row>
    <row r="381" spans="1:4" x14ac:dyDescent="0.35">
      <c r="A381" s="2"/>
      <c r="B381" s="2"/>
      <c r="C381" s="2"/>
      <c r="D381" s="47"/>
    </row>
    <row r="382" spans="1:4" x14ac:dyDescent="0.35">
      <c r="A382" s="2"/>
      <c r="B382" s="2"/>
      <c r="C382" s="2"/>
      <c r="D382" s="47"/>
    </row>
    <row r="383" spans="1:4" x14ac:dyDescent="0.35">
      <c r="A383" s="2"/>
      <c r="B383" s="2"/>
      <c r="C383" s="2"/>
      <c r="D383" s="47"/>
    </row>
    <row r="384" spans="1:4" x14ac:dyDescent="0.35">
      <c r="A384" s="2"/>
      <c r="B384" s="2"/>
      <c r="C384" s="2"/>
      <c r="D384" s="47"/>
    </row>
    <row r="385" spans="1:4" x14ac:dyDescent="0.35">
      <c r="A385" s="2"/>
      <c r="B385" s="2"/>
      <c r="C385" s="2"/>
      <c r="D385" s="47"/>
    </row>
    <row r="386" spans="1:4" x14ac:dyDescent="0.35">
      <c r="A386" s="2"/>
      <c r="B386" s="2"/>
      <c r="C386" s="2"/>
      <c r="D386" s="47"/>
    </row>
    <row r="387" spans="1:4" x14ac:dyDescent="0.35">
      <c r="A387" s="2"/>
      <c r="B387" s="2"/>
      <c r="C387" s="2"/>
      <c r="D387" s="47"/>
    </row>
    <row r="388" spans="1:4" x14ac:dyDescent="0.35">
      <c r="A388" s="2"/>
      <c r="B388" s="2"/>
      <c r="C388" s="2"/>
      <c r="D388" s="47"/>
    </row>
    <row r="389" spans="1:4" x14ac:dyDescent="0.35">
      <c r="A389" s="2"/>
      <c r="B389" s="2"/>
      <c r="C389" s="2"/>
      <c r="D389" s="47"/>
    </row>
    <row r="390" spans="1:4" x14ac:dyDescent="0.35">
      <c r="A390" s="2"/>
      <c r="B390" s="2"/>
      <c r="C390" s="2"/>
      <c r="D390" s="47"/>
    </row>
    <row r="391" spans="1:4" x14ac:dyDescent="0.35">
      <c r="A391" s="2"/>
      <c r="B391" s="2"/>
      <c r="C391" s="2"/>
      <c r="D391" s="47"/>
    </row>
    <row r="392" spans="1:4" x14ac:dyDescent="0.35">
      <c r="A392" s="2"/>
      <c r="B392" s="2"/>
      <c r="C392" s="2"/>
      <c r="D392" s="47"/>
    </row>
    <row r="393" spans="1:4" x14ac:dyDescent="0.35">
      <c r="A393" s="2"/>
      <c r="B393" s="2"/>
      <c r="C393" s="2"/>
      <c r="D393" s="47"/>
    </row>
    <row r="394" spans="1:4" x14ac:dyDescent="0.35">
      <c r="A394" s="2"/>
      <c r="B394" s="2"/>
      <c r="C394" s="2"/>
      <c r="D394" s="47"/>
    </row>
    <row r="395" spans="1:4" x14ac:dyDescent="0.35">
      <c r="A395" s="2"/>
      <c r="B395" s="2"/>
      <c r="C395" s="2"/>
      <c r="D395" s="47"/>
    </row>
    <row r="396" spans="1:4" x14ac:dyDescent="0.35">
      <c r="A396" s="2"/>
      <c r="B396" s="2"/>
      <c r="C396" s="2"/>
      <c r="D396" s="47"/>
    </row>
    <row r="397" spans="1:4" x14ac:dyDescent="0.35">
      <c r="A397" s="2"/>
      <c r="B397" s="2"/>
      <c r="C397" s="2"/>
      <c r="D397" s="47"/>
    </row>
    <row r="398" spans="1:4" x14ac:dyDescent="0.35">
      <c r="A398" s="2"/>
      <c r="B398" s="2"/>
      <c r="C398" s="2"/>
      <c r="D398" s="47"/>
    </row>
    <row r="399" spans="1:4" x14ac:dyDescent="0.35">
      <c r="A399" s="2"/>
      <c r="B399" s="2"/>
      <c r="C399" s="2"/>
      <c r="D399" s="47"/>
    </row>
    <row r="400" spans="1:4" x14ac:dyDescent="0.35">
      <c r="A400" s="2"/>
      <c r="B400" s="2"/>
      <c r="C400" s="2"/>
      <c r="D400" s="47"/>
    </row>
    <row r="401" spans="1:4" x14ac:dyDescent="0.35">
      <c r="A401" s="2"/>
      <c r="B401" s="2"/>
      <c r="C401" s="2"/>
      <c r="D401" s="47"/>
    </row>
    <row r="402" spans="1:4" x14ac:dyDescent="0.35">
      <c r="A402" s="2"/>
      <c r="B402" s="2"/>
      <c r="C402" s="2"/>
      <c r="D402" s="47"/>
    </row>
    <row r="403" spans="1:4" x14ac:dyDescent="0.35">
      <c r="A403" s="2"/>
      <c r="B403" s="2"/>
      <c r="C403" s="2"/>
      <c r="D403" s="47"/>
    </row>
    <row r="404" spans="1:4" x14ac:dyDescent="0.35">
      <c r="A404" s="2"/>
      <c r="B404" s="2"/>
      <c r="C404" s="2"/>
      <c r="D404" s="47"/>
    </row>
    <row r="405" spans="1:4" x14ac:dyDescent="0.35">
      <c r="A405" s="2"/>
      <c r="B405" s="2"/>
      <c r="C405" s="2"/>
      <c r="D405" s="47"/>
    </row>
    <row r="406" spans="1:4" x14ac:dyDescent="0.35">
      <c r="A406" s="2"/>
      <c r="B406" s="2"/>
      <c r="C406" s="2"/>
      <c r="D406" s="47"/>
    </row>
    <row r="407" spans="1:4" x14ac:dyDescent="0.35">
      <c r="A407" s="2"/>
      <c r="B407" s="2"/>
      <c r="C407" s="2"/>
      <c r="D407" s="47"/>
    </row>
    <row r="408" spans="1:4" x14ac:dyDescent="0.35">
      <c r="A408" s="2"/>
      <c r="B408" s="2"/>
      <c r="C408" s="2"/>
      <c r="D408" s="47"/>
    </row>
    <row r="409" spans="1:4" x14ac:dyDescent="0.35">
      <c r="A409" s="2"/>
      <c r="B409" s="2"/>
      <c r="C409" s="2"/>
      <c r="D409" s="47"/>
    </row>
    <row r="410" spans="1:4" x14ac:dyDescent="0.35">
      <c r="A410" s="2"/>
      <c r="B410" s="2"/>
      <c r="C410" s="2"/>
      <c r="D410" s="47"/>
    </row>
    <row r="411" spans="1:4" x14ac:dyDescent="0.35">
      <c r="A411" s="2"/>
      <c r="B411" s="2"/>
      <c r="C411" s="2"/>
      <c r="D411" s="47"/>
    </row>
    <row r="412" spans="1:4" x14ac:dyDescent="0.35">
      <c r="A412" s="2"/>
      <c r="B412" s="2"/>
      <c r="C412" s="2"/>
      <c r="D412" s="47"/>
    </row>
    <row r="413" spans="1:4" x14ac:dyDescent="0.35">
      <c r="A413" s="2"/>
      <c r="B413" s="2"/>
      <c r="C413" s="2"/>
      <c r="D413" s="47"/>
    </row>
    <row r="414" spans="1:4" x14ac:dyDescent="0.35">
      <c r="A414" s="2"/>
      <c r="B414" s="2"/>
      <c r="C414" s="2"/>
      <c r="D414" s="47"/>
    </row>
    <row r="415" spans="1:4" x14ac:dyDescent="0.35">
      <c r="A415" s="2"/>
      <c r="B415" s="2"/>
      <c r="C415" s="2"/>
      <c r="D415" s="47"/>
    </row>
    <row r="416" spans="1:4" x14ac:dyDescent="0.35">
      <c r="A416" s="2"/>
      <c r="B416" s="2"/>
      <c r="C416" s="2"/>
      <c r="D416" s="47"/>
    </row>
    <row r="417" spans="1:4" x14ac:dyDescent="0.35">
      <c r="A417" s="2"/>
      <c r="B417" s="2"/>
      <c r="C417" s="2"/>
      <c r="D417" s="47"/>
    </row>
    <row r="418" spans="1:4" x14ac:dyDescent="0.35">
      <c r="A418" s="2"/>
      <c r="B418" s="2"/>
      <c r="C418" s="2"/>
      <c r="D418" s="47"/>
    </row>
    <row r="419" spans="1:4" x14ac:dyDescent="0.35">
      <c r="A419" s="2"/>
      <c r="B419" s="2"/>
      <c r="C419" s="2"/>
      <c r="D419" s="47"/>
    </row>
    <row r="420" spans="1:4" x14ac:dyDescent="0.35">
      <c r="A420" s="2"/>
      <c r="B420" s="2"/>
      <c r="C420" s="2"/>
      <c r="D420" s="47"/>
    </row>
    <row r="421" spans="1:4" x14ac:dyDescent="0.35">
      <c r="A421" s="2"/>
      <c r="B421" s="2"/>
      <c r="C421" s="2"/>
      <c r="D421" s="47"/>
    </row>
    <row r="422" spans="1:4" x14ac:dyDescent="0.35">
      <c r="A422" s="2"/>
      <c r="B422" s="2"/>
      <c r="C422" s="2"/>
      <c r="D422" s="47"/>
    </row>
    <row r="423" spans="1:4" x14ac:dyDescent="0.35">
      <c r="A423" s="2"/>
      <c r="B423" s="2"/>
      <c r="C423" s="2"/>
      <c r="D423" s="47"/>
    </row>
    <row r="424" spans="1:4" x14ac:dyDescent="0.35">
      <c r="A424" s="2"/>
      <c r="B424" s="2"/>
      <c r="C424" s="2"/>
      <c r="D424" s="47"/>
    </row>
    <row r="425" spans="1:4" x14ac:dyDescent="0.35">
      <c r="A425" s="2"/>
      <c r="B425" s="2"/>
      <c r="C425" s="2"/>
      <c r="D425" s="47"/>
    </row>
    <row r="426" spans="1:4" x14ac:dyDescent="0.35">
      <c r="A426" s="2"/>
      <c r="B426" s="2"/>
      <c r="C426" s="2"/>
      <c r="D426" s="47"/>
    </row>
    <row r="427" spans="1:4" x14ac:dyDescent="0.35">
      <c r="A427" s="2"/>
      <c r="B427" s="2"/>
      <c r="C427" s="2"/>
      <c r="D427" s="47"/>
    </row>
    <row r="428" spans="1:4" x14ac:dyDescent="0.35">
      <c r="A428" s="2"/>
      <c r="B428" s="2"/>
      <c r="C428" s="2"/>
      <c r="D428" s="47"/>
    </row>
    <row r="429" spans="1:4" x14ac:dyDescent="0.35">
      <c r="A429" s="2"/>
      <c r="B429" s="2"/>
      <c r="C429" s="2"/>
      <c r="D429" s="47"/>
    </row>
    <row r="430" spans="1:4" x14ac:dyDescent="0.35">
      <c r="A430" s="2"/>
      <c r="B430" s="2"/>
      <c r="C430" s="2"/>
      <c r="D430" s="47"/>
    </row>
    <row r="431" spans="1:4" x14ac:dyDescent="0.35">
      <c r="A431" s="2"/>
      <c r="B431" s="2"/>
      <c r="C431" s="2"/>
      <c r="D431" s="47"/>
    </row>
    <row r="432" spans="1:4" x14ac:dyDescent="0.35">
      <c r="A432" s="2"/>
      <c r="B432" s="2"/>
      <c r="C432" s="2"/>
      <c r="D432" s="47"/>
    </row>
    <row r="433" spans="1:4" x14ac:dyDescent="0.35">
      <c r="A433" s="2"/>
      <c r="B433" s="2"/>
      <c r="C433" s="2"/>
      <c r="D433" s="47"/>
    </row>
    <row r="434" spans="1:4" x14ac:dyDescent="0.35">
      <c r="A434" s="2"/>
      <c r="B434" s="2"/>
      <c r="C434" s="2"/>
      <c r="D434" s="47"/>
    </row>
    <row r="435" spans="1:4" x14ac:dyDescent="0.35">
      <c r="A435" s="2"/>
      <c r="B435" s="2"/>
      <c r="C435" s="2"/>
      <c r="D435" s="47"/>
    </row>
    <row r="436" spans="1:4" x14ac:dyDescent="0.35">
      <c r="A436" s="2"/>
      <c r="B436" s="2"/>
      <c r="C436" s="2"/>
      <c r="D436" s="47"/>
    </row>
    <row r="437" spans="1:4" x14ac:dyDescent="0.35">
      <c r="A437" s="2"/>
      <c r="B437" s="2"/>
      <c r="C437" s="2"/>
      <c r="D437" s="47"/>
    </row>
    <row r="438" spans="1:4" x14ac:dyDescent="0.35">
      <c r="A438" s="2"/>
      <c r="B438" s="2"/>
      <c r="C438" s="2"/>
      <c r="D438" s="47"/>
    </row>
    <row r="439" spans="1:4" x14ac:dyDescent="0.35">
      <c r="A439" s="2"/>
      <c r="B439" s="2"/>
      <c r="C439" s="2"/>
      <c r="D439" s="47"/>
    </row>
    <row r="440" spans="1:4" x14ac:dyDescent="0.35">
      <c r="A440" s="2"/>
      <c r="B440" s="2"/>
      <c r="C440" s="2"/>
      <c r="D440" s="47"/>
    </row>
    <row r="441" spans="1:4" x14ac:dyDescent="0.35">
      <c r="A441" s="2"/>
      <c r="B441" s="2"/>
      <c r="C441" s="2"/>
      <c r="D441" s="47"/>
    </row>
    <row r="442" spans="1:4" x14ac:dyDescent="0.35">
      <c r="A442" s="2"/>
      <c r="B442" s="2"/>
      <c r="C442" s="2"/>
      <c r="D442" s="47"/>
    </row>
    <row r="443" spans="1:4" x14ac:dyDescent="0.35">
      <c r="A443" s="2"/>
      <c r="B443" s="2"/>
      <c r="C443" s="2"/>
      <c r="D443" s="47"/>
    </row>
    <row r="444" spans="1:4" x14ac:dyDescent="0.35">
      <c r="A444" s="2"/>
      <c r="B444" s="2"/>
      <c r="C444" s="2"/>
      <c r="D444" s="47"/>
    </row>
    <row r="445" spans="1:4" x14ac:dyDescent="0.35">
      <c r="A445" s="2"/>
      <c r="B445" s="2"/>
      <c r="C445" s="2"/>
      <c r="D445" s="47"/>
    </row>
    <row r="446" spans="1:4" x14ac:dyDescent="0.35">
      <c r="A446" s="2"/>
      <c r="B446" s="2"/>
      <c r="C446" s="2"/>
      <c r="D446" s="47"/>
    </row>
    <row r="447" spans="1:4" x14ac:dyDescent="0.35">
      <c r="A447" s="2"/>
      <c r="B447" s="2"/>
      <c r="C447" s="2"/>
      <c r="D447" s="47"/>
    </row>
    <row r="448" spans="1:4" x14ac:dyDescent="0.35">
      <c r="A448" s="2"/>
      <c r="B448" s="2"/>
      <c r="C448" s="2"/>
      <c r="D448" s="47"/>
    </row>
    <row r="449" spans="1:4" x14ac:dyDescent="0.35">
      <c r="A449" s="2"/>
      <c r="B449" s="2"/>
      <c r="C449" s="2"/>
      <c r="D449" s="47"/>
    </row>
    <row r="450" spans="1:4" x14ac:dyDescent="0.35">
      <c r="A450" s="2"/>
      <c r="B450" s="2"/>
      <c r="C450" s="2"/>
      <c r="D450" s="47"/>
    </row>
    <row r="451" spans="1:4" x14ac:dyDescent="0.35">
      <c r="A451" s="2"/>
      <c r="B451" s="2"/>
      <c r="C451" s="2"/>
      <c r="D451" s="47"/>
    </row>
    <row r="452" spans="1:4" x14ac:dyDescent="0.35">
      <c r="A452" s="2"/>
      <c r="B452" s="2"/>
      <c r="C452" s="2"/>
      <c r="D452" s="47"/>
    </row>
    <row r="453" spans="1:4" x14ac:dyDescent="0.35">
      <c r="A453" s="2"/>
      <c r="B453" s="2"/>
      <c r="C453" s="2"/>
      <c r="D453" s="47"/>
    </row>
    <row r="454" spans="1:4" x14ac:dyDescent="0.35">
      <c r="A454" s="2"/>
      <c r="B454" s="2"/>
      <c r="C454" s="2"/>
      <c r="D454" s="47"/>
    </row>
    <row r="455" spans="1:4" x14ac:dyDescent="0.35">
      <c r="A455" s="2"/>
      <c r="B455" s="2"/>
      <c r="C455" s="2"/>
      <c r="D455" s="47"/>
    </row>
    <row r="456" spans="1:4" x14ac:dyDescent="0.35">
      <c r="A456" s="2"/>
      <c r="B456" s="2"/>
      <c r="C456" s="2"/>
      <c r="D456" s="47"/>
    </row>
    <row r="457" spans="1:4" x14ac:dyDescent="0.35">
      <c r="A457" s="2"/>
      <c r="B457" s="2"/>
      <c r="C457" s="2"/>
      <c r="D457" s="47"/>
    </row>
    <row r="458" spans="1:4" x14ac:dyDescent="0.35">
      <c r="A458" s="2"/>
      <c r="B458" s="2"/>
      <c r="C458" s="2"/>
      <c r="D458" s="47"/>
    </row>
    <row r="459" spans="1:4" x14ac:dyDescent="0.35">
      <c r="A459" s="2"/>
      <c r="B459" s="2"/>
      <c r="C459" s="2"/>
      <c r="D459" s="47"/>
    </row>
    <row r="460" spans="1:4" x14ac:dyDescent="0.35">
      <c r="A460" s="2"/>
      <c r="B460" s="2"/>
      <c r="C460" s="2"/>
      <c r="D460" s="47"/>
    </row>
    <row r="461" spans="1:4" x14ac:dyDescent="0.35">
      <c r="A461" s="2"/>
      <c r="B461" s="2"/>
      <c r="C461" s="2"/>
      <c r="D461" s="47"/>
    </row>
    <row r="462" spans="1:4" x14ac:dyDescent="0.35">
      <c r="A462" s="2"/>
      <c r="B462" s="2"/>
      <c r="C462" s="2"/>
      <c r="D462" s="47"/>
    </row>
    <row r="463" spans="1:4" x14ac:dyDescent="0.35">
      <c r="A463" s="2"/>
      <c r="B463" s="2"/>
      <c r="C463" s="2"/>
      <c r="D463" s="47"/>
    </row>
    <row r="464" spans="1:4" x14ac:dyDescent="0.35">
      <c r="A464" s="2"/>
      <c r="B464" s="2"/>
      <c r="C464" s="2"/>
      <c r="D464" s="47"/>
    </row>
    <row r="465" spans="1:4" x14ac:dyDescent="0.35">
      <c r="A465" s="2"/>
      <c r="B465" s="2"/>
      <c r="C465" s="2"/>
      <c r="D465" s="47"/>
    </row>
    <row r="466" spans="1:4" x14ac:dyDescent="0.35">
      <c r="A466" s="2"/>
      <c r="B466" s="2"/>
      <c r="C466" s="2"/>
      <c r="D466" s="47"/>
    </row>
    <row r="467" spans="1:4" x14ac:dyDescent="0.35">
      <c r="A467" s="2"/>
      <c r="B467" s="2"/>
      <c r="C467" s="2"/>
      <c r="D467" s="47"/>
    </row>
    <row r="468" spans="1:4" x14ac:dyDescent="0.35">
      <c r="A468" s="2"/>
      <c r="B468" s="2"/>
      <c r="C468" s="2"/>
      <c r="D468" s="47"/>
    </row>
    <row r="469" spans="1:4" x14ac:dyDescent="0.35">
      <c r="A469" s="2"/>
      <c r="B469" s="2"/>
      <c r="C469" s="2"/>
      <c r="D469" s="47"/>
    </row>
    <row r="470" spans="1:4" x14ac:dyDescent="0.35">
      <c r="A470" s="2"/>
      <c r="B470" s="2"/>
      <c r="C470" s="2"/>
      <c r="D470" s="47"/>
    </row>
    <row r="471" spans="1:4" x14ac:dyDescent="0.35">
      <c r="A471" s="2"/>
      <c r="B471" s="2"/>
      <c r="C471" s="2"/>
      <c r="D471" s="47"/>
    </row>
    <row r="472" spans="1:4" x14ac:dyDescent="0.35">
      <c r="A472" s="2"/>
      <c r="B472" s="2"/>
      <c r="C472" s="2"/>
      <c r="D472" s="47"/>
    </row>
    <row r="473" spans="1:4" x14ac:dyDescent="0.35">
      <c r="A473" s="2"/>
      <c r="B473" s="2"/>
      <c r="C473" s="2"/>
      <c r="D473" s="47"/>
    </row>
    <row r="474" spans="1:4" x14ac:dyDescent="0.35">
      <c r="A474" s="2"/>
      <c r="B474" s="2"/>
      <c r="C474" s="2"/>
      <c r="D474" s="47"/>
    </row>
    <row r="475" spans="1:4" x14ac:dyDescent="0.35">
      <c r="A475" s="2"/>
      <c r="B475" s="2"/>
      <c r="C475" s="2"/>
      <c r="D475" s="47"/>
    </row>
    <row r="476" spans="1:4" x14ac:dyDescent="0.35">
      <c r="A476" s="2"/>
      <c r="B476" s="2"/>
      <c r="C476" s="2"/>
      <c r="D476" s="47"/>
    </row>
    <row r="477" spans="1:4" x14ac:dyDescent="0.35">
      <c r="A477" s="2"/>
      <c r="B477" s="2"/>
      <c r="C477" s="2"/>
      <c r="D477" s="47"/>
    </row>
    <row r="478" spans="1:4" x14ac:dyDescent="0.35">
      <c r="A478" s="2"/>
      <c r="B478" s="2"/>
      <c r="C478" s="2"/>
      <c r="D478" s="47"/>
    </row>
    <row r="479" spans="1:4" x14ac:dyDescent="0.35">
      <c r="A479" s="2"/>
      <c r="B479" s="2"/>
      <c r="C479" s="2"/>
      <c r="D479" s="47"/>
    </row>
    <row r="480" spans="1:4" x14ac:dyDescent="0.35">
      <c r="A480" s="2"/>
      <c r="B480" s="2"/>
      <c r="C480" s="2"/>
      <c r="D480" s="47"/>
    </row>
    <row r="481" spans="1:4" x14ac:dyDescent="0.35">
      <c r="A481" s="2"/>
      <c r="B481" s="2"/>
      <c r="C481" s="2"/>
      <c r="D481" s="47"/>
    </row>
    <row r="482" spans="1:4" x14ac:dyDescent="0.35">
      <c r="A482" s="2"/>
      <c r="B482" s="2"/>
      <c r="C482" s="2"/>
      <c r="D482" s="47"/>
    </row>
    <row r="483" spans="1:4" x14ac:dyDescent="0.35">
      <c r="A483" s="2"/>
      <c r="B483" s="2"/>
      <c r="C483" s="2"/>
      <c r="D483" s="47"/>
    </row>
    <row r="484" spans="1:4" x14ac:dyDescent="0.35">
      <c r="A484" s="2"/>
      <c r="B484" s="2"/>
      <c r="C484" s="2"/>
      <c r="D484" s="47"/>
    </row>
    <row r="485" spans="1:4" x14ac:dyDescent="0.35">
      <c r="A485" s="2"/>
      <c r="B485" s="2"/>
      <c r="C485" s="2"/>
      <c r="D485" s="47"/>
    </row>
    <row r="486" spans="1:4" x14ac:dyDescent="0.35">
      <c r="A486" s="2"/>
      <c r="B486" s="2"/>
      <c r="C486" s="2"/>
      <c r="D486" s="47"/>
    </row>
    <row r="487" spans="1:4" x14ac:dyDescent="0.35">
      <c r="A487" s="2"/>
      <c r="B487" s="2"/>
      <c r="C487" s="2"/>
      <c r="D487" s="47"/>
    </row>
    <row r="488" spans="1:4" x14ac:dyDescent="0.35">
      <c r="A488" s="2"/>
      <c r="B488" s="2"/>
      <c r="C488" s="2"/>
      <c r="D488" s="47"/>
    </row>
    <row r="489" spans="1:4" x14ac:dyDescent="0.35">
      <c r="A489" s="2"/>
      <c r="B489" s="2"/>
      <c r="C489" s="2"/>
      <c r="D489" s="47"/>
    </row>
    <row r="490" spans="1:4" x14ac:dyDescent="0.35">
      <c r="A490" s="2"/>
      <c r="B490" s="2"/>
      <c r="C490" s="2"/>
      <c r="D490" s="47"/>
    </row>
    <row r="491" spans="1:4" x14ac:dyDescent="0.35">
      <c r="A491" s="2"/>
      <c r="B491" s="2"/>
      <c r="C491" s="2"/>
      <c r="D491" s="47"/>
    </row>
    <row r="492" spans="1:4" x14ac:dyDescent="0.35">
      <c r="A492" s="2"/>
      <c r="B492" s="2"/>
      <c r="C492" s="2"/>
      <c r="D492" s="47"/>
    </row>
    <row r="493" spans="1:4" x14ac:dyDescent="0.35">
      <c r="A493" s="2"/>
      <c r="B493" s="2"/>
      <c r="C493" s="2"/>
      <c r="D493" s="47"/>
    </row>
    <row r="494" spans="1:4" x14ac:dyDescent="0.35">
      <c r="A494" s="2"/>
      <c r="B494" s="2"/>
      <c r="C494" s="2"/>
      <c r="D494" s="47"/>
    </row>
    <row r="495" spans="1:4" x14ac:dyDescent="0.35">
      <c r="A495" s="2"/>
      <c r="B495" s="2"/>
      <c r="C495" s="2"/>
      <c r="D495" s="47"/>
    </row>
    <row r="496" spans="1:4" x14ac:dyDescent="0.35">
      <c r="A496" s="2"/>
      <c r="B496" s="2"/>
      <c r="C496" s="2"/>
      <c r="D496" s="47"/>
    </row>
    <row r="497" spans="1:4" x14ac:dyDescent="0.35">
      <c r="A497" s="2"/>
      <c r="B497" s="2"/>
      <c r="C497" s="2"/>
      <c r="D497" s="47"/>
    </row>
    <row r="498" spans="1:4" x14ac:dyDescent="0.35">
      <c r="A498" s="2"/>
      <c r="B498" s="2"/>
      <c r="C498" s="2"/>
      <c r="D498" s="47"/>
    </row>
    <row r="499" spans="1:4" x14ac:dyDescent="0.35">
      <c r="A499" s="2"/>
      <c r="B499" s="2"/>
      <c r="C499" s="2"/>
      <c r="D499" s="47"/>
    </row>
    <row r="500" spans="1:4" x14ac:dyDescent="0.35">
      <c r="A500" s="2"/>
      <c r="B500" s="2"/>
      <c r="C500" s="2"/>
      <c r="D500" s="47"/>
    </row>
    <row r="501" spans="1:4" x14ac:dyDescent="0.35">
      <c r="A501" s="2"/>
      <c r="B501" s="2"/>
      <c r="C501" s="2"/>
      <c r="D501" s="47"/>
    </row>
    <row r="502" spans="1:4" x14ac:dyDescent="0.35">
      <c r="A502" s="2"/>
      <c r="B502" s="2"/>
      <c r="C502" s="2"/>
      <c r="D502" s="47"/>
    </row>
    <row r="503" spans="1:4" x14ac:dyDescent="0.35">
      <c r="A503" s="2"/>
      <c r="B503" s="2"/>
      <c r="C503" s="2"/>
      <c r="D503" s="47"/>
    </row>
    <row r="504" spans="1:4" x14ac:dyDescent="0.35">
      <c r="A504" s="2"/>
      <c r="B504" s="2"/>
      <c r="C504" s="2"/>
      <c r="D504" s="47"/>
    </row>
    <row r="505" spans="1:4" x14ac:dyDescent="0.35">
      <c r="A505" s="2"/>
      <c r="B505" s="2"/>
      <c r="C505" s="2"/>
      <c r="D505" s="47"/>
    </row>
    <row r="506" spans="1:4" x14ac:dyDescent="0.35">
      <c r="A506" s="2"/>
      <c r="B506" s="2"/>
      <c r="C506" s="2"/>
      <c r="D506" s="47"/>
    </row>
    <row r="507" spans="1:4" x14ac:dyDescent="0.35">
      <c r="A507" s="2"/>
      <c r="B507" s="2"/>
      <c r="C507" s="2"/>
      <c r="D507" s="47"/>
    </row>
    <row r="508" spans="1:4" x14ac:dyDescent="0.35">
      <c r="A508" s="2"/>
      <c r="B508" s="2"/>
      <c r="C508" s="2"/>
      <c r="D508" s="47"/>
    </row>
    <row r="509" spans="1:4" x14ac:dyDescent="0.35">
      <c r="A509" s="2"/>
      <c r="B509" s="2"/>
      <c r="C509" s="2"/>
      <c r="D509" s="47"/>
    </row>
    <row r="510" spans="1:4" x14ac:dyDescent="0.35">
      <c r="A510" s="2"/>
      <c r="B510" s="2"/>
      <c r="C510" s="2"/>
      <c r="D510" s="47"/>
    </row>
    <row r="511" spans="1:4" x14ac:dyDescent="0.35">
      <c r="A511" s="2"/>
      <c r="B511" s="2"/>
      <c r="C511" s="2"/>
      <c r="D511" s="47"/>
    </row>
    <row r="512" spans="1:4" x14ac:dyDescent="0.35">
      <c r="A512" s="2"/>
      <c r="B512" s="2"/>
      <c r="C512" s="2"/>
      <c r="D512" s="47"/>
    </row>
    <row r="513" spans="1:4" x14ac:dyDescent="0.35">
      <c r="A513" s="2"/>
      <c r="B513" s="2"/>
      <c r="C513" s="2"/>
      <c r="D513" s="47"/>
    </row>
    <row r="514" spans="1:4" x14ac:dyDescent="0.35">
      <c r="A514" s="2"/>
      <c r="B514" s="2"/>
      <c r="C514" s="2"/>
      <c r="D514" s="47"/>
    </row>
    <row r="515" spans="1:4" x14ac:dyDescent="0.35">
      <c r="A515" s="2"/>
      <c r="B515" s="2"/>
      <c r="C515" s="2"/>
      <c r="D515" s="47"/>
    </row>
    <row r="516" spans="1:4" x14ac:dyDescent="0.35">
      <c r="A516" s="2"/>
      <c r="B516" s="2"/>
      <c r="C516" s="2"/>
      <c r="D516" s="47"/>
    </row>
    <row r="517" spans="1:4" x14ac:dyDescent="0.35">
      <c r="A517" s="2"/>
      <c r="B517" s="2"/>
      <c r="C517" s="2"/>
      <c r="D517" s="47"/>
    </row>
    <row r="518" spans="1:4" x14ac:dyDescent="0.35">
      <c r="A518" s="2"/>
      <c r="B518" s="2"/>
      <c r="C518" s="2"/>
      <c r="D518" s="47"/>
    </row>
    <row r="519" spans="1:4" x14ac:dyDescent="0.35">
      <c r="A519" s="2"/>
      <c r="B519" s="2"/>
      <c r="C519" s="2"/>
      <c r="D519" s="47"/>
    </row>
    <row r="520" spans="1:4" x14ac:dyDescent="0.35">
      <c r="A520" s="2"/>
      <c r="B520" s="2"/>
      <c r="C520" s="2"/>
      <c r="D520" s="47"/>
    </row>
    <row r="521" spans="1:4" x14ac:dyDescent="0.35">
      <c r="A521" s="2"/>
      <c r="B521" s="2"/>
      <c r="C521" s="2"/>
      <c r="D521" s="47"/>
    </row>
    <row r="522" spans="1:4" x14ac:dyDescent="0.35">
      <c r="A522" s="2"/>
      <c r="B522" s="2"/>
      <c r="C522" s="2"/>
      <c r="D522" s="47"/>
    </row>
    <row r="523" spans="1:4" x14ac:dyDescent="0.35">
      <c r="A523" s="2"/>
      <c r="B523" s="2"/>
      <c r="C523" s="2"/>
      <c r="D523" s="47"/>
    </row>
    <row r="524" spans="1:4" x14ac:dyDescent="0.35">
      <c r="A524" s="2"/>
      <c r="B524" s="2"/>
      <c r="C524" s="2"/>
      <c r="D524" s="47"/>
    </row>
    <row r="525" spans="1:4" x14ac:dyDescent="0.35">
      <c r="A525" s="2"/>
      <c r="B525" s="2"/>
      <c r="C525" s="2"/>
      <c r="D525" s="47"/>
    </row>
    <row r="526" spans="1:4" x14ac:dyDescent="0.35">
      <c r="A526" s="2"/>
      <c r="B526" s="2"/>
      <c r="C526" s="2"/>
      <c r="D526" s="47"/>
    </row>
    <row r="527" spans="1:4" x14ac:dyDescent="0.35">
      <c r="A527" s="2"/>
      <c r="B527" s="2"/>
      <c r="C527" s="2"/>
      <c r="D527" s="47"/>
    </row>
    <row r="528" spans="1:4" x14ac:dyDescent="0.35">
      <c r="A528" s="2"/>
      <c r="B528" s="2"/>
      <c r="C528" s="2"/>
      <c r="D528" s="47"/>
    </row>
    <row r="529" spans="1:4" x14ac:dyDescent="0.35">
      <c r="A529" s="2"/>
      <c r="B529" s="2"/>
      <c r="C529" s="2"/>
      <c r="D529" s="47"/>
    </row>
    <row r="530" spans="1:4" x14ac:dyDescent="0.35">
      <c r="A530" s="2"/>
      <c r="B530" s="2"/>
      <c r="C530" s="2"/>
      <c r="D530" s="47"/>
    </row>
    <row r="531" spans="1:4" x14ac:dyDescent="0.35">
      <c r="A531" s="2"/>
      <c r="B531" s="2"/>
      <c r="C531" s="2"/>
      <c r="D531" s="47"/>
    </row>
    <row r="532" spans="1:4" x14ac:dyDescent="0.35">
      <c r="A532" s="2"/>
      <c r="B532" s="2"/>
      <c r="C532" s="2"/>
      <c r="D532" s="47"/>
    </row>
    <row r="533" spans="1:4" x14ac:dyDescent="0.35">
      <c r="A533" s="2"/>
      <c r="B533" s="2"/>
      <c r="C533" s="2"/>
      <c r="D533" s="47"/>
    </row>
    <row r="534" spans="1:4" x14ac:dyDescent="0.35">
      <c r="A534" s="2"/>
      <c r="B534" s="2"/>
      <c r="C534" s="2"/>
      <c r="D534" s="47"/>
    </row>
    <row r="535" spans="1:4" x14ac:dyDescent="0.35">
      <c r="A535" s="2"/>
      <c r="B535" s="2"/>
      <c r="C535" s="2"/>
      <c r="D535" s="47"/>
    </row>
    <row r="536" spans="1:4" x14ac:dyDescent="0.35">
      <c r="A536" s="2"/>
      <c r="B536" s="2"/>
      <c r="C536" s="2"/>
      <c r="D536" s="47"/>
    </row>
    <row r="537" spans="1:4" x14ac:dyDescent="0.35">
      <c r="A537" s="2"/>
      <c r="B537" s="2"/>
      <c r="C537" s="2"/>
      <c r="D537" s="47"/>
    </row>
    <row r="538" spans="1:4" x14ac:dyDescent="0.35">
      <c r="A538" s="2"/>
      <c r="B538" s="2"/>
      <c r="C538" s="2"/>
      <c r="D538" s="47"/>
    </row>
    <row r="539" spans="1:4" x14ac:dyDescent="0.35">
      <c r="A539" s="2"/>
      <c r="B539" s="2"/>
      <c r="C539" s="2"/>
      <c r="D539" s="47"/>
    </row>
    <row r="540" spans="1:4" x14ac:dyDescent="0.35">
      <c r="A540" s="2"/>
      <c r="B540" s="2"/>
      <c r="C540" s="2"/>
      <c r="D540" s="47"/>
    </row>
    <row r="541" spans="1:4" x14ac:dyDescent="0.35">
      <c r="A541" s="2"/>
      <c r="B541" s="2"/>
      <c r="C541" s="2"/>
      <c r="D541" s="47"/>
    </row>
    <row r="542" spans="1:4" x14ac:dyDescent="0.35">
      <c r="A542" s="2"/>
      <c r="B542" s="2"/>
      <c r="C542" s="2"/>
      <c r="D542" s="47"/>
    </row>
    <row r="543" spans="1:4" x14ac:dyDescent="0.35">
      <c r="A543" s="2"/>
      <c r="B543" s="2"/>
      <c r="C543" s="2"/>
      <c r="D543" s="47"/>
    </row>
    <row r="544" spans="1:4" x14ac:dyDescent="0.35">
      <c r="A544" s="2"/>
      <c r="B544" s="2"/>
      <c r="C544" s="2"/>
      <c r="D544" s="47"/>
    </row>
    <row r="545" spans="1:4" x14ac:dyDescent="0.35">
      <c r="A545" s="2"/>
      <c r="B545" s="2"/>
      <c r="C545" s="2"/>
      <c r="D545" s="47"/>
    </row>
    <row r="546" spans="1:4" x14ac:dyDescent="0.35">
      <c r="A546" s="2"/>
      <c r="B546" s="2"/>
      <c r="C546" s="2"/>
      <c r="D546" s="47"/>
    </row>
    <row r="547" spans="1:4" x14ac:dyDescent="0.35">
      <c r="A547" s="2"/>
      <c r="B547" s="2"/>
      <c r="C547" s="2"/>
      <c r="D547" s="47"/>
    </row>
    <row r="548" spans="1:4" x14ac:dyDescent="0.35">
      <c r="A548" s="2"/>
      <c r="B548" s="2"/>
      <c r="C548" s="2"/>
      <c r="D548" s="47"/>
    </row>
    <row r="549" spans="1:4" x14ac:dyDescent="0.35">
      <c r="A549" s="2"/>
      <c r="B549" s="2"/>
      <c r="C549" s="2"/>
      <c r="D549" s="47"/>
    </row>
    <row r="550" spans="1:4" x14ac:dyDescent="0.35">
      <c r="A550" s="2"/>
      <c r="B550" s="2"/>
      <c r="C550" s="2"/>
      <c r="D550" s="47"/>
    </row>
    <row r="551" spans="1:4" x14ac:dyDescent="0.35">
      <c r="A551" s="2"/>
      <c r="B551" s="2"/>
      <c r="C551" s="2"/>
      <c r="D551" s="47"/>
    </row>
    <row r="552" spans="1:4" x14ac:dyDescent="0.35">
      <c r="A552" s="2"/>
      <c r="B552" s="2"/>
      <c r="C552" s="2"/>
      <c r="D552" s="47"/>
    </row>
    <row r="553" spans="1:4" x14ac:dyDescent="0.35">
      <c r="A553" s="2"/>
      <c r="B553" s="2"/>
      <c r="C553" s="2"/>
      <c r="D553" s="47"/>
    </row>
    <row r="554" spans="1:4" x14ac:dyDescent="0.35">
      <c r="A554" s="2"/>
      <c r="B554" s="2"/>
      <c r="C554" s="2"/>
      <c r="D554" s="47"/>
    </row>
    <row r="555" spans="1:4" x14ac:dyDescent="0.35">
      <c r="A555" s="2"/>
      <c r="B555" s="2"/>
      <c r="C555" s="2"/>
      <c r="D555" s="47"/>
    </row>
    <row r="556" spans="1:4" x14ac:dyDescent="0.35">
      <c r="A556" s="2"/>
      <c r="B556" s="2"/>
      <c r="C556" s="2"/>
      <c r="D556" s="47"/>
    </row>
    <row r="557" spans="1:4" x14ac:dyDescent="0.35">
      <c r="A557" s="2"/>
      <c r="B557" s="2"/>
      <c r="C557" s="2"/>
      <c r="D557" s="47"/>
    </row>
    <row r="558" spans="1:4" x14ac:dyDescent="0.35">
      <c r="A558" s="2"/>
      <c r="B558" s="2"/>
      <c r="C558" s="2"/>
      <c r="D558" s="47"/>
    </row>
    <row r="559" spans="1:4" x14ac:dyDescent="0.35">
      <c r="A559" s="2"/>
      <c r="B559" s="2"/>
      <c r="C559" s="2"/>
      <c r="D559" s="47"/>
    </row>
    <row r="560" spans="1:4" x14ac:dyDescent="0.35">
      <c r="A560" s="2"/>
      <c r="B560" s="2"/>
      <c r="C560" s="2"/>
      <c r="D560" s="47"/>
    </row>
    <row r="561" spans="1:4" x14ac:dyDescent="0.35">
      <c r="A561" s="2"/>
      <c r="B561" s="2"/>
      <c r="C561" s="2"/>
      <c r="D561" s="47"/>
    </row>
    <row r="562" spans="1:4" x14ac:dyDescent="0.35">
      <c r="A562" s="2"/>
      <c r="B562" s="2"/>
      <c r="C562" s="2"/>
      <c r="D562" s="47"/>
    </row>
    <row r="563" spans="1:4" x14ac:dyDescent="0.35">
      <c r="A563" s="2"/>
      <c r="B563" s="2"/>
      <c r="C563" s="2"/>
      <c r="D563" s="47"/>
    </row>
    <row r="564" spans="1:4" x14ac:dyDescent="0.35">
      <c r="A564" s="2"/>
      <c r="B564" s="2"/>
      <c r="C564" s="2"/>
      <c r="D564" s="47"/>
    </row>
    <row r="565" spans="1:4" x14ac:dyDescent="0.35">
      <c r="A565" s="2"/>
      <c r="B565" s="2"/>
      <c r="C565" s="2"/>
      <c r="D565" s="47"/>
    </row>
    <row r="566" spans="1:4" x14ac:dyDescent="0.35">
      <c r="A566" s="2"/>
      <c r="B566" s="2"/>
      <c r="C566" s="2"/>
      <c r="D566" s="47"/>
    </row>
    <row r="567" spans="1:4" x14ac:dyDescent="0.35">
      <c r="A567" s="2"/>
      <c r="B567" s="2"/>
      <c r="C567" s="2"/>
      <c r="D567" s="47"/>
    </row>
    <row r="568" spans="1:4" x14ac:dyDescent="0.35">
      <c r="A568" s="2"/>
      <c r="B568" s="2"/>
      <c r="C568" s="2"/>
      <c r="D568" s="47"/>
    </row>
    <row r="569" spans="1:4" x14ac:dyDescent="0.35">
      <c r="A569" s="2"/>
      <c r="B569" s="2"/>
      <c r="C569" s="2"/>
      <c r="D569" s="47"/>
    </row>
    <row r="570" spans="1:4" x14ac:dyDescent="0.35">
      <c r="A570" s="2"/>
      <c r="B570" s="2"/>
      <c r="C570" s="2"/>
      <c r="D570" s="47"/>
    </row>
    <row r="571" spans="1:4" x14ac:dyDescent="0.35">
      <c r="A571" s="2"/>
      <c r="B571" s="2"/>
      <c r="C571" s="2"/>
      <c r="D571" s="47"/>
    </row>
    <row r="572" spans="1:4" x14ac:dyDescent="0.35">
      <c r="A572" s="2"/>
      <c r="B572" s="2"/>
      <c r="C572" s="2"/>
      <c r="D572" s="47"/>
    </row>
    <row r="573" spans="1:4" x14ac:dyDescent="0.35">
      <c r="A573" s="2"/>
      <c r="B573" s="2"/>
      <c r="C573" s="2"/>
      <c r="D573" s="47"/>
    </row>
    <row r="574" spans="1:4" x14ac:dyDescent="0.35">
      <c r="A574" s="2"/>
      <c r="B574" s="2"/>
      <c r="C574" s="2"/>
      <c r="D574" s="47"/>
    </row>
    <row r="575" spans="1:4" x14ac:dyDescent="0.35">
      <c r="A575" s="2"/>
      <c r="B575" s="2"/>
      <c r="C575" s="2"/>
      <c r="D575" s="47"/>
    </row>
    <row r="576" spans="1:4" x14ac:dyDescent="0.35">
      <c r="A576" s="2"/>
      <c r="B576" s="2"/>
      <c r="C576" s="2"/>
      <c r="D576" s="47"/>
    </row>
    <row r="577" spans="1:4" x14ac:dyDescent="0.35">
      <c r="A577" s="2"/>
      <c r="B577" s="2"/>
      <c r="C577" s="2"/>
      <c r="D577" s="47"/>
    </row>
    <row r="578" spans="1:4" x14ac:dyDescent="0.35">
      <c r="A578" s="2"/>
      <c r="B578" s="2"/>
      <c r="C578" s="2"/>
      <c r="D578" s="47"/>
    </row>
    <row r="579" spans="1:4" x14ac:dyDescent="0.35">
      <c r="A579" s="2"/>
      <c r="B579" s="2"/>
      <c r="C579" s="2"/>
      <c r="D579" s="47"/>
    </row>
    <row r="580" spans="1:4" x14ac:dyDescent="0.35">
      <c r="A580" s="2"/>
      <c r="B580" s="2"/>
      <c r="C580" s="2"/>
      <c r="D580" s="47"/>
    </row>
    <row r="581" spans="1:4" x14ac:dyDescent="0.35">
      <c r="A581" s="2"/>
      <c r="B581" s="2"/>
      <c r="C581" s="2"/>
      <c r="D581" s="47"/>
    </row>
    <row r="582" spans="1:4" x14ac:dyDescent="0.35">
      <c r="A582" s="2"/>
      <c r="B582" s="2"/>
      <c r="C582" s="2"/>
      <c r="D582" s="47"/>
    </row>
    <row r="583" spans="1:4" x14ac:dyDescent="0.35">
      <c r="A583" s="2"/>
      <c r="B583" s="2"/>
      <c r="C583" s="2"/>
      <c r="D583" s="47"/>
    </row>
    <row r="584" spans="1:4" x14ac:dyDescent="0.35">
      <c r="A584" s="2"/>
      <c r="B584" s="2"/>
      <c r="C584" s="2"/>
      <c r="D584" s="47"/>
    </row>
    <row r="585" spans="1:4" x14ac:dyDescent="0.35">
      <c r="A585" s="2"/>
      <c r="B585" s="2"/>
      <c r="C585" s="2"/>
      <c r="D585" s="47"/>
    </row>
    <row r="586" spans="1:4" x14ac:dyDescent="0.35">
      <c r="A586" s="2"/>
      <c r="B586" s="2"/>
      <c r="C586" s="2"/>
      <c r="D586" s="47"/>
    </row>
    <row r="587" spans="1:4" x14ac:dyDescent="0.35">
      <c r="A587" s="2"/>
      <c r="B587" s="2"/>
      <c r="C587" s="2"/>
      <c r="D587" s="47"/>
    </row>
    <row r="588" spans="1:4" x14ac:dyDescent="0.35">
      <c r="A588" s="2"/>
      <c r="B588" s="2"/>
      <c r="C588" s="2"/>
      <c r="D588" s="47"/>
    </row>
    <row r="589" spans="1:4" x14ac:dyDescent="0.35">
      <c r="A589" s="2"/>
      <c r="B589" s="2"/>
      <c r="C589" s="2"/>
      <c r="D589" s="47"/>
    </row>
    <row r="590" spans="1:4" x14ac:dyDescent="0.35">
      <c r="A590" s="2"/>
      <c r="B590" s="2"/>
      <c r="C590" s="2"/>
      <c r="D590" s="47"/>
    </row>
    <row r="591" spans="1:4" x14ac:dyDescent="0.35">
      <c r="A591" s="2"/>
      <c r="B591" s="2"/>
      <c r="C591" s="2"/>
      <c r="D591" s="47"/>
    </row>
    <row r="592" spans="1:4" x14ac:dyDescent="0.35">
      <c r="A592" s="2"/>
      <c r="B592" s="2"/>
      <c r="C592" s="2"/>
      <c r="D592" s="47"/>
    </row>
    <row r="593" spans="1:4" x14ac:dyDescent="0.35">
      <c r="A593" s="2"/>
      <c r="B593" s="2"/>
      <c r="C593" s="2"/>
      <c r="D593" s="47"/>
    </row>
    <row r="594" spans="1:4" x14ac:dyDescent="0.35">
      <c r="A594" s="2"/>
      <c r="B594" s="2"/>
      <c r="C594" s="2"/>
      <c r="D594" s="47"/>
    </row>
    <row r="595" spans="1:4" x14ac:dyDescent="0.35">
      <c r="A595" s="2"/>
      <c r="B595" s="2"/>
      <c r="C595" s="2"/>
      <c r="D595" s="47"/>
    </row>
    <row r="596" spans="1:4" x14ac:dyDescent="0.35">
      <c r="A596" s="2"/>
      <c r="B596" s="2"/>
      <c r="C596" s="2"/>
      <c r="D596" s="47"/>
    </row>
    <row r="597" spans="1:4" x14ac:dyDescent="0.35">
      <c r="A597" s="2"/>
      <c r="B597" s="2"/>
      <c r="C597" s="2"/>
      <c r="D597" s="47"/>
    </row>
    <row r="598" spans="1:4" x14ac:dyDescent="0.35">
      <c r="A598" s="2"/>
      <c r="B598" s="2"/>
      <c r="C598" s="2"/>
      <c r="D598" s="47"/>
    </row>
    <row r="599" spans="1:4" x14ac:dyDescent="0.35">
      <c r="A599" s="2"/>
      <c r="B599" s="2"/>
      <c r="C599" s="2"/>
      <c r="D599" s="47"/>
    </row>
    <row r="600" spans="1:4" x14ac:dyDescent="0.35">
      <c r="A600" s="2"/>
      <c r="B600" s="2"/>
      <c r="C600" s="2"/>
      <c r="D600" s="47"/>
    </row>
    <row r="601" spans="1:4" x14ac:dyDescent="0.35">
      <c r="A601" s="2"/>
      <c r="B601" s="2"/>
      <c r="C601" s="2"/>
      <c r="D601" s="47"/>
    </row>
    <row r="602" spans="1:4" x14ac:dyDescent="0.35">
      <c r="A602" s="2"/>
      <c r="B602" s="2"/>
      <c r="C602" s="2"/>
      <c r="D602" s="47"/>
    </row>
    <row r="603" spans="1:4" x14ac:dyDescent="0.35">
      <c r="A603" s="2"/>
      <c r="B603" s="2"/>
      <c r="C603" s="2"/>
      <c r="D603" s="47"/>
    </row>
    <row r="604" spans="1:4" x14ac:dyDescent="0.35">
      <c r="A604" s="2"/>
      <c r="B604" s="2"/>
      <c r="C604" s="2"/>
      <c r="D604" s="47"/>
    </row>
    <row r="605" spans="1:4" x14ac:dyDescent="0.35">
      <c r="A605" s="2"/>
      <c r="B605" s="2"/>
      <c r="C605" s="2"/>
      <c r="D605" s="47"/>
    </row>
    <row r="606" spans="1:4" x14ac:dyDescent="0.35">
      <c r="A606" s="2"/>
      <c r="B606" s="2"/>
      <c r="C606" s="2"/>
      <c r="D606" s="47"/>
    </row>
    <row r="607" spans="1:4" x14ac:dyDescent="0.35">
      <c r="A607" s="2"/>
      <c r="B607" s="2"/>
      <c r="C607" s="2"/>
      <c r="D607" s="47"/>
    </row>
    <row r="608" spans="1:4" x14ac:dyDescent="0.35">
      <c r="A608" s="2"/>
      <c r="B608" s="2"/>
      <c r="C608" s="2"/>
      <c r="D608" s="47"/>
    </row>
    <row r="609" spans="1:4" x14ac:dyDescent="0.35">
      <c r="A609" s="2"/>
      <c r="B609" s="2"/>
      <c r="C609" s="2"/>
      <c r="D609" s="47"/>
    </row>
    <row r="610" spans="1:4" x14ac:dyDescent="0.35">
      <c r="A610" s="2"/>
      <c r="B610" s="2"/>
      <c r="C610" s="2"/>
      <c r="D610" s="47"/>
    </row>
    <row r="611" spans="1:4" x14ac:dyDescent="0.35">
      <c r="A611" s="2"/>
      <c r="B611" s="2"/>
      <c r="C611" s="2"/>
      <c r="D611" s="47"/>
    </row>
    <row r="612" spans="1:4" x14ac:dyDescent="0.35">
      <c r="A612" s="2"/>
      <c r="B612" s="2"/>
      <c r="C612" s="2"/>
      <c r="D612" s="47"/>
    </row>
    <row r="613" spans="1:4" x14ac:dyDescent="0.35">
      <c r="A613" s="2"/>
      <c r="B613" s="2"/>
      <c r="C613" s="2"/>
      <c r="D613" s="47"/>
    </row>
    <row r="614" spans="1:4" x14ac:dyDescent="0.35">
      <c r="A614" s="2"/>
      <c r="B614" s="2"/>
      <c r="C614" s="2"/>
      <c r="D614" s="47"/>
    </row>
    <row r="615" spans="1:4" x14ac:dyDescent="0.35">
      <c r="A615" s="2"/>
      <c r="B615" s="2"/>
      <c r="C615" s="2"/>
      <c r="D615" s="47"/>
    </row>
    <row r="616" spans="1:4" x14ac:dyDescent="0.35">
      <c r="A616" s="2"/>
      <c r="B616" s="2"/>
      <c r="C616" s="2"/>
      <c r="D616" s="47"/>
    </row>
    <row r="617" spans="1:4" x14ac:dyDescent="0.35">
      <c r="A617" s="2"/>
      <c r="B617" s="2"/>
      <c r="C617" s="2"/>
      <c r="D617" s="47"/>
    </row>
    <row r="618" spans="1:4" x14ac:dyDescent="0.35">
      <c r="A618" s="2"/>
      <c r="B618" s="2"/>
      <c r="C618" s="2"/>
      <c r="D618" s="47"/>
    </row>
    <row r="619" spans="1:4" x14ac:dyDescent="0.35">
      <c r="A619" s="2"/>
      <c r="B619" s="2"/>
      <c r="C619" s="2"/>
      <c r="D619" s="47"/>
    </row>
    <row r="620" spans="1:4" x14ac:dyDescent="0.35">
      <c r="A620" s="2"/>
      <c r="B620" s="2"/>
      <c r="C620" s="2"/>
      <c r="D620" s="47"/>
    </row>
    <row r="621" spans="1:4" x14ac:dyDescent="0.35">
      <c r="A621" s="2"/>
      <c r="B621" s="2"/>
      <c r="C621" s="2"/>
      <c r="D621" s="47"/>
    </row>
    <row r="622" spans="1:4" x14ac:dyDescent="0.35">
      <c r="A622" s="2"/>
      <c r="B622" s="2"/>
      <c r="C622" s="2"/>
      <c r="D622" s="47"/>
    </row>
    <row r="623" spans="1:4" x14ac:dyDescent="0.35">
      <c r="A623" s="2"/>
      <c r="B623" s="2"/>
      <c r="C623" s="2"/>
      <c r="D623" s="47"/>
    </row>
    <row r="624" spans="1:4" x14ac:dyDescent="0.35">
      <c r="A624" s="2"/>
      <c r="B624" s="2"/>
      <c r="C624" s="2"/>
      <c r="D624" s="47"/>
    </row>
    <row r="625" spans="1:4" x14ac:dyDescent="0.35">
      <c r="A625" s="2"/>
      <c r="B625" s="2"/>
      <c r="C625" s="2"/>
      <c r="D625" s="47"/>
    </row>
    <row r="626" spans="1:4" x14ac:dyDescent="0.35">
      <c r="A626" s="2"/>
      <c r="B626" s="2"/>
      <c r="C626" s="2"/>
      <c r="D626" s="47"/>
    </row>
    <row r="627" spans="1:4" x14ac:dyDescent="0.35">
      <c r="A627" s="2"/>
      <c r="B627" s="2"/>
      <c r="C627" s="2"/>
      <c r="D627" s="47"/>
    </row>
    <row r="628" spans="1:4" x14ac:dyDescent="0.35">
      <c r="A628" s="2"/>
      <c r="B628" s="2"/>
      <c r="C628" s="2"/>
      <c r="D628" s="47"/>
    </row>
    <row r="629" spans="1:4" x14ac:dyDescent="0.35">
      <c r="A629" s="2"/>
      <c r="B629" s="2"/>
      <c r="C629" s="2"/>
      <c r="D629" s="47"/>
    </row>
    <row r="630" spans="1:4" x14ac:dyDescent="0.35">
      <c r="A630" s="2"/>
      <c r="B630" s="2"/>
      <c r="C630" s="2"/>
      <c r="D630" s="47"/>
    </row>
    <row r="631" spans="1:4" x14ac:dyDescent="0.35">
      <c r="A631" s="2"/>
      <c r="B631" s="2"/>
      <c r="C631" s="2"/>
      <c r="D631" s="47"/>
    </row>
    <row r="632" spans="1:4" x14ac:dyDescent="0.35">
      <c r="A632" s="2"/>
      <c r="B632" s="2"/>
      <c r="C632" s="2"/>
      <c r="D632" s="47"/>
    </row>
    <row r="633" spans="1:4" x14ac:dyDescent="0.35">
      <c r="A633" s="2"/>
      <c r="B633" s="2"/>
      <c r="C633" s="2"/>
      <c r="D633" s="47"/>
    </row>
    <row r="634" spans="1:4" x14ac:dyDescent="0.35">
      <c r="A634" s="2"/>
      <c r="B634" s="2"/>
      <c r="C634" s="2"/>
      <c r="D634" s="47"/>
    </row>
    <row r="635" spans="1:4" x14ac:dyDescent="0.35">
      <c r="A635" s="2"/>
      <c r="B635" s="2"/>
      <c r="C635" s="2"/>
      <c r="D635" s="47"/>
    </row>
    <row r="636" spans="1:4" x14ac:dyDescent="0.35">
      <c r="A636" s="2"/>
      <c r="B636" s="2"/>
      <c r="C636" s="2"/>
      <c r="D636" s="47"/>
    </row>
    <row r="637" spans="1:4" x14ac:dyDescent="0.35">
      <c r="A637" s="2"/>
      <c r="B637" s="2"/>
      <c r="C637" s="2"/>
      <c r="D637" s="47"/>
    </row>
    <row r="638" spans="1:4" x14ac:dyDescent="0.35">
      <c r="A638" s="2"/>
      <c r="B638" s="2"/>
      <c r="C638" s="2"/>
      <c r="D638" s="47"/>
    </row>
    <row r="639" spans="1:4" x14ac:dyDescent="0.35">
      <c r="A639" s="2"/>
      <c r="B639" s="2"/>
      <c r="C639" s="2"/>
      <c r="D639" s="47"/>
    </row>
    <row r="640" spans="1:4" x14ac:dyDescent="0.35">
      <c r="A640" s="2"/>
      <c r="B640" s="2"/>
      <c r="C640" s="2"/>
      <c r="D640" s="47"/>
    </row>
    <row r="641" spans="1:4" x14ac:dyDescent="0.35">
      <c r="A641" s="2"/>
      <c r="B641" s="2"/>
      <c r="C641" s="2"/>
      <c r="D641" s="47"/>
    </row>
    <row r="642" spans="1:4" x14ac:dyDescent="0.35">
      <c r="A642" s="2"/>
      <c r="B642" s="2"/>
      <c r="C642" s="2"/>
      <c r="D642" s="47"/>
    </row>
    <row r="643" spans="1:4" x14ac:dyDescent="0.35">
      <c r="A643" s="2"/>
      <c r="B643" s="2"/>
      <c r="C643" s="2"/>
      <c r="D643" s="47"/>
    </row>
    <row r="644" spans="1:4" x14ac:dyDescent="0.35">
      <c r="A644" s="2"/>
      <c r="B644" s="2"/>
      <c r="C644" s="2"/>
      <c r="D644" s="47"/>
    </row>
    <row r="645" spans="1:4" x14ac:dyDescent="0.35">
      <c r="A645" s="2"/>
      <c r="B645" s="2"/>
      <c r="C645" s="2"/>
      <c r="D645" s="47"/>
    </row>
    <row r="646" spans="1:4" x14ac:dyDescent="0.35">
      <c r="A646" s="2"/>
      <c r="B646" s="2"/>
      <c r="C646" s="2"/>
      <c r="D646" s="47"/>
    </row>
    <row r="647" spans="1:4" x14ac:dyDescent="0.35">
      <c r="A647" s="2"/>
      <c r="B647" s="2"/>
      <c r="C647" s="2"/>
      <c r="D647" s="47"/>
    </row>
    <row r="648" spans="1:4" x14ac:dyDescent="0.35">
      <c r="A648" s="2"/>
      <c r="B648" s="2"/>
      <c r="C648" s="2"/>
      <c r="D648" s="47"/>
    </row>
    <row r="649" spans="1:4" x14ac:dyDescent="0.35">
      <c r="A649" s="2"/>
      <c r="B649" s="2"/>
      <c r="C649" s="2"/>
      <c r="D649" s="47"/>
    </row>
    <row r="650" spans="1:4" x14ac:dyDescent="0.35">
      <c r="A650" s="2"/>
      <c r="B650" s="2"/>
      <c r="C650" s="2"/>
      <c r="D650" s="47"/>
    </row>
    <row r="651" spans="1:4" x14ac:dyDescent="0.35">
      <c r="A651" s="2"/>
      <c r="B651" s="2"/>
      <c r="C651" s="2"/>
      <c r="D651" s="47"/>
    </row>
    <row r="652" spans="1:4" x14ac:dyDescent="0.35">
      <c r="A652" s="2"/>
      <c r="B652" s="2"/>
      <c r="C652" s="2"/>
      <c r="D652" s="47"/>
    </row>
    <row r="653" spans="1:4" x14ac:dyDescent="0.35">
      <c r="A653" s="2"/>
      <c r="B653" s="2"/>
      <c r="C653" s="2"/>
      <c r="D653" s="47"/>
    </row>
    <row r="654" spans="1:4" x14ac:dyDescent="0.35">
      <c r="A654" s="2"/>
      <c r="B654" s="2"/>
      <c r="C654" s="2"/>
      <c r="D654" s="47"/>
    </row>
    <row r="655" spans="1:4" x14ac:dyDescent="0.35">
      <c r="A655" s="2"/>
      <c r="B655" s="2"/>
      <c r="C655" s="2"/>
      <c r="D655" s="47"/>
    </row>
    <row r="656" spans="1:4" x14ac:dyDescent="0.35">
      <c r="A656" s="2"/>
      <c r="B656" s="2"/>
      <c r="C656" s="2"/>
      <c r="D656" s="47"/>
    </row>
    <row r="657" spans="1:4" x14ac:dyDescent="0.35">
      <c r="A657" s="2"/>
      <c r="B657" s="2"/>
      <c r="C657" s="2"/>
      <c r="D657" s="47"/>
    </row>
    <row r="658" spans="1:4" x14ac:dyDescent="0.35">
      <c r="A658" s="2"/>
      <c r="B658" s="2"/>
      <c r="C658" s="2"/>
      <c r="D658" s="47"/>
    </row>
    <row r="659" spans="1:4" x14ac:dyDescent="0.35">
      <c r="A659" s="2"/>
      <c r="B659" s="2"/>
      <c r="C659" s="2"/>
      <c r="D659" s="47"/>
    </row>
    <row r="660" spans="1:4" x14ac:dyDescent="0.35">
      <c r="A660" s="2"/>
      <c r="B660" s="2"/>
      <c r="C660" s="2"/>
      <c r="D660" s="47"/>
    </row>
    <row r="661" spans="1:4" x14ac:dyDescent="0.35">
      <c r="A661" s="2"/>
      <c r="B661" s="2"/>
      <c r="C661" s="2"/>
      <c r="D661" s="47"/>
    </row>
    <row r="662" spans="1:4" x14ac:dyDescent="0.35">
      <c r="A662" s="2"/>
      <c r="B662" s="2"/>
      <c r="C662" s="2"/>
      <c r="D662" s="47"/>
    </row>
    <row r="663" spans="1:4" x14ac:dyDescent="0.35">
      <c r="A663" s="2"/>
      <c r="B663" s="2"/>
      <c r="C663" s="2"/>
      <c r="D663" s="47"/>
    </row>
    <row r="664" spans="1:4" x14ac:dyDescent="0.35">
      <c r="A664" s="2"/>
      <c r="B664" s="2"/>
      <c r="C664" s="2"/>
      <c r="D664" s="47"/>
    </row>
    <row r="665" spans="1:4" x14ac:dyDescent="0.35">
      <c r="A665" s="2"/>
      <c r="B665" s="2"/>
      <c r="C665" s="2"/>
      <c r="D665" s="47"/>
    </row>
    <row r="666" spans="1:4" x14ac:dyDescent="0.35">
      <c r="A666" s="2"/>
      <c r="B666" s="2"/>
      <c r="C666" s="2"/>
      <c r="D666" s="47"/>
    </row>
    <row r="667" spans="1:4" x14ac:dyDescent="0.35">
      <c r="A667" s="2"/>
      <c r="B667" s="2"/>
      <c r="C667" s="2"/>
      <c r="D667" s="47"/>
    </row>
    <row r="668" spans="1:4" x14ac:dyDescent="0.35">
      <c r="A668" s="2"/>
      <c r="B668" s="2"/>
      <c r="C668" s="2"/>
      <c r="D668" s="47"/>
    </row>
    <row r="669" spans="1:4" x14ac:dyDescent="0.35">
      <c r="A669" s="2"/>
      <c r="B669" s="2"/>
      <c r="C669" s="2"/>
      <c r="D669" s="47"/>
    </row>
    <row r="670" spans="1:4" x14ac:dyDescent="0.35">
      <c r="A670" s="2"/>
      <c r="B670" s="2"/>
      <c r="C670" s="2"/>
      <c r="D670" s="47"/>
    </row>
    <row r="671" spans="1:4" x14ac:dyDescent="0.35">
      <c r="A671" s="2"/>
      <c r="B671" s="2"/>
      <c r="C671" s="2"/>
      <c r="D671" s="47"/>
    </row>
    <row r="672" spans="1:4" x14ac:dyDescent="0.35">
      <c r="A672" s="2"/>
      <c r="B672" s="2"/>
      <c r="C672" s="2"/>
      <c r="D672" s="47"/>
    </row>
    <row r="673" spans="1:4" x14ac:dyDescent="0.35">
      <c r="A673" s="2"/>
      <c r="B673" s="2"/>
      <c r="C673" s="2"/>
      <c r="D673" s="47"/>
    </row>
    <row r="674" spans="1:4" x14ac:dyDescent="0.35">
      <c r="A674" s="2"/>
      <c r="B674" s="2"/>
      <c r="C674" s="2"/>
      <c r="D674" s="47"/>
    </row>
    <row r="675" spans="1:4" x14ac:dyDescent="0.35">
      <c r="A675" s="2"/>
      <c r="B675" s="2"/>
      <c r="C675" s="2"/>
      <c r="D675" s="47"/>
    </row>
    <row r="676" spans="1:4" x14ac:dyDescent="0.35">
      <c r="A676" s="2"/>
      <c r="B676" s="2"/>
      <c r="C676" s="2"/>
      <c r="D676" s="47"/>
    </row>
    <row r="677" spans="1:4" x14ac:dyDescent="0.35">
      <c r="A677" s="2"/>
      <c r="B677" s="2"/>
      <c r="C677" s="2"/>
      <c r="D677" s="47"/>
    </row>
    <row r="678" spans="1:4" x14ac:dyDescent="0.35">
      <c r="A678" s="2"/>
      <c r="B678" s="2"/>
      <c r="C678" s="2"/>
      <c r="D678" s="47"/>
    </row>
    <row r="679" spans="1:4" x14ac:dyDescent="0.35">
      <c r="A679" s="2"/>
      <c r="B679" s="2"/>
      <c r="C679" s="2"/>
      <c r="D679" s="47"/>
    </row>
    <row r="680" spans="1:4" x14ac:dyDescent="0.35">
      <c r="A680" s="2"/>
      <c r="B680" s="2"/>
      <c r="C680" s="2"/>
      <c r="D680" s="47"/>
    </row>
    <row r="681" spans="1:4" x14ac:dyDescent="0.35">
      <c r="A681" s="2"/>
      <c r="B681" s="2"/>
      <c r="C681" s="2"/>
      <c r="D681" s="47"/>
    </row>
    <row r="682" spans="1:4" x14ac:dyDescent="0.35">
      <c r="A682" s="2"/>
      <c r="B682" s="2"/>
      <c r="C682" s="2"/>
      <c r="D682" s="47"/>
    </row>
    <row r="683" spans="1:4" x14ac:dyDescent="0.35">
      <c r="A683" s="2"/>
      <c r="B683" s="2"/>
      <c r="C683" s="2"/>
      <c r="D683" s="47"/>
    </row>
    <row r="684" spans="1:4" x14ac:dyDescent="0.35">
      <c r="A684" s="2"/>
      <c r="B684" s="2"/>
      <c r="C684" s="2"/>
      <c r="D684" s="47"/>
    </row>
    <row r="685" spans="1:4" x14ac:dyDescent="0.35">
      <c r="A685" s="2"/>
      <c r="B685" s="2"/>
      <c r="C685" s="2"/>
      <c r="D685" s="47"/>
    </row>
    <row r="686" spans="1:4" x14ac:dyDescent="0.35">
      <c r="A686" s="2"/>
      <c r="B686" s="2"/>
      <c r="C686" s="2"/>
      <c r="D686" s="47"/>
    </row>
    <row r="687" spans="1:4" x14ac:dyDescent="0.35">
      <c r="A687" s="2"/>
      <c r="B687" s="2"/>
      <c r="C687" s="2"/>
      <c r="D687" s="47"/>
    </row>
    <row r="688" spans="1:4" x14ac:dyDescent="0.35">
      <c r="A688" s="2"/>
      <c r="B688" s="2"/>
      <c r="C688" s="2"/>
      <c r="D688" s="47"/>
    </row>
    <row r="689" spans="1:4" x14ac:dyDescent="0.35">
      <c r="A689" s="2"/>
      <c r="B689" s="2"/>
      <c r="C689" s="2"/>
      <c r="D689" s="47"/>
    </row>
    <row r="690" spans="1:4" x14ac:dyDescent="0.35">
      <c r="A690" s="2"/>
      <c r="B690" s="2"/>
      <c r="C690" s="2"/>
      <c r="D690" s="47"/>
    </row>
    <row r="691" spans="1:4" x14ac:dyDescent="0.35">
      <c r="A691" s="2"/>
      <c r="B691" s="2"/>
      <c r="C691" s="2"/>
      <c r="D691" s="47"/>
    </row>
    <row r="692" spans="1:4" x14ac:dyDescent="0.35">
      <c r="A692" s="2"/>
      <c r="B692" s="2"/>
      <c r="C692" s="2"/>
      <c r="D692" s="47"/>
    </row>
    <row r="693" spans="1:4" x14ac:dyDescent="0.35">
      <c r="A693" s="2"/>
      <c r="B693" s="2"/>
      <c r="C693" s="2"/>
      <c r="D693" s="47"/>
    </row>
    <row r="694" spans="1:4" x14ac:dyDescent="0.35">
      <c r="A694" s="2"/>
      <c r="B694" s="2"/>
      <c r="C694" s="2"/>
      <c r="D694" s="47"/>
    </row>
    <row r="695" spans="1:4" x14ac:dyDescent="0.35">
      <c r="A695" s="2"/>
      <c r="B695" s="2"/>
      <c r="C695" s="2"/>
      <c r="D695" s="47"/>
    </row>
    <row r="696" spans="1:4" x14ac:dyDescent="0.35">
      <c r="A696" s="2"/>
      <c r="B696" s="2"/>
      <c r="C696" s="2"/>
      <c r="D696" s="47"/>
    </row>
    <row r="697" spans="1:4" x14ac:dyDescent="0.35">
      <c r="A697" s="2"/>
      <c r="B697" s="2"/>
      <c r="C697" s="2"/>
      <c r="D697" s="47"/>
    </row>
    <row r="698" spans="1:4" x14ac:dyDescent="0.35">
      <c r="A698" s="2"/>
      <c r="B698" s="2"/>
      <c r="C698" s="2"/>
      <c r="D698" s="47"/>
    </row>
    <row r="699" spans="1:4" x14ac:dyDescent="0.35">
      <c r="A699" s="2"/>
      <c r="B699" s="2"/>
      <c r="C699" s="2"/>
      <c r="D699" s="47"/>
    </row>
    <row r="700" spans="1:4" x14ac:dyDescent="0.35">
      <c r="A700" s="2"/>
      <c r="B700" s="2"/>
      <c r="C700" s="2"/>
      <c r="D700" s="47"/>
    </row>
    <row r="701" spans="1:4" x14ac:dyDescent="0.35">
      <c r="A701" s="2"/>
      <c r="B701" s="2"/>
      <c r="C701" s="2"/>
      <c r="D701" s="47"/>
    </row>
    <row r="702" spans="1:4" x14ac:dyDescent="0.35">
      <c r="A702" s="2"/>
      <c r="B702" s="2"/>
      <c r="C702" s="2"/>
      <c r="D702" s="47"/>
    </row>
    <row r="703" spans="1:4" x14ac:dyDescent="0.35">
      <c r="A703" s="2"/>
      <c r="B703" s="2"/>
      <c r="C703" s="2"/>
      <c r="D703" s="47"/>
    </row>
    <row r="704" spans="1:4" x14ac:dyDescent="0.35">
      <c r="A704" s="2"/>
      <c r="B704" s="2"/>
      <c r="C704" s="2"/>
      <c r="D704" s="47"/>
    </row>
    <row r="705" spans="1:4" x14ac:dyDescent="0.35">
      <c r="A705" s="2"/>
      <c r="B705" s="2"/>
      <c r="C705" s="2"/>
      <c r="D705" s="47"/>
    </row>
    <row r="706" spans="1:4" x14ac:dyDescent="0.35">
      <c r="A706" s="2"/>
      <c r="B706" s="2"/>
      <c r="C706" s="2"/>
      <c r="D706" s="47"/>
    </row>
    <row r="707" spans="1:4" x14ac:dyDescent="0.35">
      <c r="A707" s="2"/>
      <c r="B707" s="2"/>
      <c r="C707" s="2"/>
      <c r="D707" s="47"/>
    </row>
    <row r="708" spans="1:4" x14ac:dyDescent="0.35">
      <c r="A708" s="2"/>
      <c r="B708" s="2"/>
      <c r="C708" s="2"/>
      <c r="D708" s="47"/>
    </row>
    <row r="709" spans="1:4" x14ac:dyDescent="0.35">
      <c r="A709" s="2"/>
      <c r="B709" s="2"/>
      <c r="C709" s="2"/>
      <c r="D709" s="47"/>
    </row>
    <row r="710" spans="1:4" x14ac:dyDescent="0.35">
      <c r="A710" s="2"/>
      <c r="B710" s="2"/>
      <c r="C710" s="2"/>
      <c r="D710" s="47"/>
    </row>
    <row r="711" spans="1:4" x14ac:dyDescent="0.35">
      <c r="A711" s="2"/>
      <c r="B711" s="2"/>
      <c r="C711" s="2"/>
      <c r="D711" s="47"/>
    </row>
    <row r="712" spans="1:4" x14ac:dyDescent="0.35">
      <c r="A712" s="2"/>
      <c r="B712" s="2"/>
      <c r="C712" s="2"/>
      <c r="D712" s="47"/>
    </row>
    <row r="713" spans="1:4" x14ac:dyDescent="0.35">
      <c r="A713" s="2"/>
      <c r="B713" s="2"/>
      <c r="C713" s="2"/>
      <c r="D713" s="47"/>
    </row>
    <row r="714" spans="1:4" x14ac:dyDescent="0.35">
      <c r="A714" s="2"/>
      <c r="B714" s="2"/>
      <c r="C714" s="2"/>
      <c r="D714" s="47"/>
    </row>
    <row r="715" spans="1:4" x14ac:dyDescent="0.35">
      <c r="A715" s="2"/>
      <c r="B715" s="2"/>
      <c r="C715" s="2"/>
      <c r="D715" s="47"/>
    </row>
    <row r="716" spans="1:4" x14ac:dyDescent="0.35">
      <c r="A716" s="2"/>
      <c r="B716" s="2"/>
      <c r="C716" s="2"/>
      <c r="D716" s="47"/>
    </row>
    <row r="717" spans="1:4" x14ac:dyDescent="0.35">
      <c r="A717" s="2"/>
      <c r="B717" s="2"/>
      <c r="C717" s="2"/>
      <c r="D717" s="47"/>
    </row>
    <row r="718" spans="1:4" x14ac:dyDescent="0.35">
      <c r="A718" s="2"/>
      <c r="B718" s="2"/>
      <c r="C718" s="2"/>
      <c r="D718" s="47"/>
    </row>
    <row r="719" spans="1:4" x14ac:dyDescent="0.35">
      <c r="A719" s="2"/>
      <c r="B719" s="2"/>
      <c r="C719" s="2"/>
      <c r="D719" s="47"/>
    </row>
    <row r="720" spans="1:4" x14ac:dyDescent="0.35">
      <c r="A720" s="2"/>
      <c r="B720" s="2"/>
      <c r="C720" s="2"/>
      <c r="D720" s="47"/>
    </row>
    <row r="721" spans="1:4" x14ac:dyDescent="0.35">
      <c r="A721" s="2"/>
      <c r="B721" s="2"/>
      <c r="C721" s="2"/>
      <c r="D721" s="47"/>
    </row>
    <row r="722" spans="1:4" x14ac:dyDescent="0.35">
      <c r="A722" s="2"/>
      <c r="B722" s="2"/>
      <c r="C722" s="2"/>
      <c r="D722" s="47"/>
    </row>
    <row r="723" spans="1:4" x14ac:dyDescent="0.35">
      <c r="A723" s="2"/>
      <c r="B723" s="2"/>
      <c r="C723" s="2"/>
      <c r="D723" s="47"/>
    </row>
    <row r="724" spans="1:4" x14ac:dyDescent="0.35">
      <c r="A724" s="2"/>
      <c r="B724" s="2"/>
      <c r="C724" s="2"/>
      <c r="D724" s="47"/>
    </row>
    <row r="725" spans="1:4" x14ac:dyDescent="0.35">
      <c r="A725" s="2"/>
      <c r="B725" s="2"/>
      <c r="C725" s="2"/>
      <c r="D725" s="47"/>
    </row>
    <row r="726" spans="1:4" x14ac:dyDescent="0.35">
      <c r="A726" s="2"/>
      <c r="B726" s="2"/>
      <c r="C726" s="2"/>
      <c r="D726" s="47"/>
    </row>
    <row r="727" spans="1:4" x14ac:dyDescent="0.35">
      <c r="A727" s="2"/>
      <c r="B727" s="2"/>
      <c r="C727" s="2"/>
      <c r="D727" s="47"/>
    </row>
    <row r="728" spans="1:4" x14ac:dyDescent="0.35">
      <c r="A728" s="2"/>
      <c r="B728" s="2"/>
      <c r="C728" s="2"/>
      <c r="D728" s="47"/>
    </row>
    <row r="729" spans="1:4" x14ac:dyDescent="0.35">
      <c r="A729" s="2"/>
      <c r="B729" s="2"/>
      <c r="C729" s="2"/>
      <c r="D729" s="47"/>
    </row>
    <row r="730" spans="1:4" x14ac:dyDescent="0.35">
      <c r="A730" s="2"/>
      <c r="B730" s="2"/>
      <c r="C730" s="2"/>
      <c r="D730" s="47"/>
    </row>
    <row r="731" spans="1:4" x14ac:dyDescent="0.35">
      <c r="A731" s="2"/>
      <c r="B731" s="2"/>
      <c r="C731" s="2"/>
      <c r="D731" s="47"/>
    </row>
    <row r="732" spans="1:4" x14ac:dyDescent="0.35">
      <c r="A732" s="2"/>
      <c r="B732" s="2"/>
      <c r="C732" s="2"/>
      <c r="D732" s="47"/>
    </row>
    <row r="733" spans="1:4" x14ac:dyDescent="0.35">
      <c r="A733" s="2"/>
      <c r="B733" s="2"/>
      <c r="C733" s="2"/>
      <c r="D733" s="47"/>
    </row>
    <row r="734" spans="1:4" x14ac:dyDescent="0.35">
      <c r="A734" s="2"/>
      <c r="B734" s="2"/>
      <c r="C734" s="2"/>
      <c r="D734" s="47"/>
    </row>
    <row r="735" spans="1:4" x14ac:dyDescent="0.35">
      <c r="A735" s="2"/>
      <c r="B735" s="2"/>
      <c r="C735" s="2"/>
      <c r="D735" s="47"/>
    </row>
    <row r="736" spans="1:4" x14ac:dyDescent="0.35">
      <c r="A736" s="2"/>
      <c r="B736" s="2"/>
      <c r="C736" s="2"/>
      <c r="D736" s="47"/>
    </row>
    <row r="737" spans="1:4" x14ac:dyDescent="0.35">
      <c r="A737" s="2"/>
      <c r="B737" s="2"/>
      <c r="C737" s="2"/>
      <c r="D737" s="47"/>
    </row>
    <row r="738" spans="1:4" x14ac:dyDescent="0.35">
      <c r="A738" s="2"/>
      <c r="B738" s="2"/>
      <c r="C738" s="2"/>
      <c r="D738" s="47"/>
    </row>
    <row r="739" spans="1:4" x14ac:dyDescent="0.35">
      <c r="A739" s="2"/>
      <c r="B739" s="2"/>
      <c r="C739" s="2"/>
      <c r="D739" s="47"/>
    </row>
    <row r="740" spans="1:4" x14ac:dyDescent="0.35">
      <c r="A740" s="2"/>
      <c r="B740" s="2"/>
      <c r="C740" s="2"/>
      <c r="D740" s="47"/>
    </row>
    <row r="741" spans="1:4" x14ac:dyDescent="0.35">
      <c r="A741" s="2"/>
      <c r="B741" s="2"/>
      <c r="C741" s="2"/>
      <c r="D741" s="47"/>
    </row>
    <row r="742" spans="1:4" x14ac:dyDescent="0.35">
      <c r="A742" s="2"/>
      <c r="B742" s="2"/>
      <c r="C742" s="2"/>
      <c r="D742" s="47"/>
    </row>
    <row r="743" spans="1:4" x14ac:dyDescent="0.35">
      <c r="A743" s="2"/>
      <c r="B743" s="2"/>
      <c r="C743" s="2"/>
      <c r="D743" s="47"/>
    </row>
    <row r="744" spans="1:4" x14ac:dyDescent="0.35">
      <c r="A744" s="2"/>
      <c r="B744" s="2"/>
      <c r="C744" s="2"/>
      <c r="D744" s="47"/>
    </row>
    <row r="745" spans="1:4" x14ac:dyDescent="0.35">
      <c r="A745" s="2"/>
      <c r="B745" s="2"/>
      <c r="C745" s="2"/>
      <c r="D745" s="47"/>
    </row>
    <row r="746" spans="1:4" x14ac:dyDescent="0.35">
      <c r="A746" s="2"/>
      <c r="B746" s="2"/>
      <c r="C746" s="2"/>
      <c r="D746" s="47"/>
    </row>
    <row r="747" spans="1:4" x14ac:dyDescent="0.35">
      <c r="A747" s="2"/>
      <c r="B747" s="2"/>
      <c r="C747" s="2"/>
      <c r="D747" s="47"/>
    </row>
    <row r="748" spans="1:4" x14ac:dyDescent="0.35">
      <c r="A748" s="2"/>
      <c r="B748" s="2"/>
      <c r="C748" s="2"/>
      <c r="D748" s="47"/>
    </row>
    <row r="749" spans="1:4" x14ac:dyDescent="0.35">
      <c r="A749" s="2"/>
      <c r="B749" s="2"/>
      <c r="C749" s="2"/>
      <c r="D749" s="47"/>
    </row>
    <row r="750" spans="1:4" x14ac:dyDescent="0.35">
      <c r="A750" s="2"/>
      <c r="B750" s="2"/>
      <c r="C750" s="2"/>
      <c r="D750" s="47"/>
    </row>
    <row r="751" spans="1:4" x14ac:dyDescent="0.35">
      <c r="A751" s="2"/>
      <c r="B751" s="2"/>
      <c r="C751" s="2"/>
      <c r="D751" s="47"/>
    </row>
    <row r="752" spans="1:4" x14ac:dyDescent="0.35">
      <c r="A752" s="2"/>
      <c r="B752" s="2"/>
      <c r="C752" s="2"/>
      <c r="D752" s="47"/>
    </row>
    <row r="753" spans="1:4" x14ac:dyDescent="0.35">
      <c r="A753" s="2"/>
      <c r="B753" s="2"/>
      <c r="C753" s="2"/>
      <c r="D753" s="47"/>
    </row>
    <row r="754" spans="1:4" x14ac:dyDescent="0.35">
      <c r="A754" s="2"/>
      <c r="B754" s="2"/>
      <c r="C754" s="2"/>
      <c r="D754" s="47"/>
    </row>
    <row r="755" spans="1:4" x14ac:dyDescent="0.35">
      <c r="A755" s="2"/>
      <c r="B755" s="2"/>
      <c r="C755" s="2"/>
      <c r="D755" s="47"/>
    </row>
    <row r="756" spans="1:4" x14ac:dyDescent="0.35">
      <c r="A756" s="2"/>
      <c r="B756" s="2"/>
      <c r="C756" s="2"/>
      <c r="D756" s="47"/>
    </row>
    <row r="757" spans="1:4" x14ac:dyDescent="0.35">
      <c r="A757" s="2"/>
      <c r="B757" s="2"/>
      <c r="C757" s="2"/>
      <c r="D757" s="47"/>
    </row>
    <row r="758" spans="1:4" x14ac:dyDescent="0.35">
      <c r="A758" s="2"/>
      <c r="B758" s="2"/>
      <c r="C758" s="2"/>
      <c r="D758" s="47"/>
    </row>
    <row r="759" spans="1:4" x14ac:dyDescent="0.35">
      <c r="A759" s="2"/>
      <c r="B759" s="2"/>
      <c r="C759" s="2"/>
      <c r="D759" s="47"/>
    </row>
    <row r="760" spans="1:4" x14ac:dyDescent="0.35">
      <c r="A760" s="2"/>
      <c r="B760" s="2"/>
      <c r="C760" s="2"/>
      <c r="D760" s="47"/>
    </row>
    <row r="761" spans="1:4" x14ac:dyDescent="0.35">
      <c r="A761" s="2"/>
      <c r="B761" s="2"/>
      <c r="C761" s="2"/>
      <c r="D761" s="47"/>
    </row>
    <row r="762" spans="1:4" x14ac:dyDescent="0.35">
      <c r="A762" s="2"/>
      <c r="B762" s="2"/>
      <c r="C762" s="2"/>
      <c r="D762" s="47"/>
    </row>
    <row r="763" spans="1:4" x14ac:dyDescent="0.35">
      <c r="A763" s="2"/>
      <c r="B763" s="2"/>
      <c r="C763" s="2"/>
      <c r="D763" s="47"/>
    </row>
    <row r="764" spans="1:4" x14ac:dyDescent="0.35">
      <c r="A764" s="2"/>
      <c r="B764" s="2"/>
      <c r="C764" s="2"/>
      <c r="D764" s="47"/>
    </row>
    <row r="765" spans="1:4" x14ac:dyDescent="0.35">
      <c r="A765" s="2"/>
      <c r="B765" s="2"/>
      <c r="C765" s="2"/>
      <c r="D765" s="47"/>
    </row>
    <row r="766" spans="1:4" x14ac:dyDescent="0.35">
      <c r="A766" s="2"/>
      <c r="B766" s="2"/>
      <c r="C766" s="2"/>
      <c r="D766" s="47"/>
    </row>
    <row r="767" spans="1:4" x14ac:dyDescent="0.35">
      <c r="A767" s="2"/>
      <c r="B767" s="2"/>
      <c r="C767" s="2"/>
      <c r="D767" s="47"/>
    </row>
    <row r="768" spans="1:4" x14ac:dyDescent="0.35">
      <c r="A768" s="2"/>
      <c r="B768" s="2"/>
      <c r="C768" s="2"/>
      <c r="D768" s="47"/>
    </row>
    <row r="769" spans="1:4" x14ac:dyDescent="0.35">
      <c r="A769" s="2"/>
      <c r="B769" s="2"/>
      <c r="C769" s="2"/>
      <c r="D769" s="47"/>
    </row>
    <row r="770" spans="1:4" x14ac:dyDescent="0.35">
      <c r="A770" s="2"/>
      <c r="B770" s="2"/>
      <c r="C770" s="2"/>
      <c r="D770" s="47"/>
    </row>
    <row r="771" spans="1:4" x14ac:dyDescent="0.35">
      <c r="A771" s="2"/>
      <c r="B771" s="2"/>
      <c r="C771" s="2"/>
      <c r="D771" s="47"/>
    </row>
    <row r="772" spans="1:4" x14ac:dyDescent="0.35">
      <c r="A772" s="2"/>
      <c r="B772" s="2"/>
      <c r="C772" s="2"/>
      <c r="D772" s="47"/>
    </row>
    <row r="773" spans="1:4" x14ac:dyDescent="0.35">
      <c r="A773" s="2"/>
      <c r="B773" s="2"/>
      <c r="C773" s="2"/>
      <c r="D773" s="47"/>
    </row>
    <row r="774" spans="1:4" x14ac:dyDescent="0.35">
      <c r="A774" s="2"/>
      <c r="B774" s="2"/>
      <c r="C774" s="2"/>
      <c r="D774" s="47"/>
    </row>
    <row r="775" spans="1:4" x14ac:dyDescent="0.35">
      <c r="A775" s="2"/>
      <c r="B775" s="2"/>
      <c r="C775" s="2"/>
      <c r="D775" s="47"/>
    </row>
    <row r="776" spans="1:4" x14ac:dyDescent="0.35">
      <c r="A776" s="2"/>
      <c r="B776" s="2"/>
      <c r="C776" s="2"/>
      <c r="D776" s="47"/>
    </row>
    <row r="777" spans="1:4" x14ac:dyDescent="0.35">
      <c r="A777" s="2"/>
      <c r="B777" s="2"/>
      <c r="C777" s="2"/>
      <c r="D777" s="47"/>
    </row>
    <row r="778" spans="1:4" x14ac:dyDescent="0.35">
      <c r="A778" s="2"/>
      <c r="B778" s="2"/>
      <c r="C778" s="2"/>
      <c r="D778" s="47"/>
    </row>
    <row r="779" spans="1:4" x14ac:dyDescent="0.35">
      <c r="A779" s="2"/>
      <c r="B779" s="2"/>
      <c r="C779" s="2"/>
      <c r="D779" s="47"/>
    </row>
    <row r="780" spans="1:4" x14ac:dyDescent="0.35">
      <c r="A780" s="2"/>
      <c r="B780" s="2"/>
      <c r="C780" s="2"/>
      <c r="D780" s="47"/>
    </row>
    <row r="781" spans="1:4" x14ac:dyDescent="0.35">
      <c r="A781" s="2"/>
      <c r="B781" s="2"/>
      <c r="C781" s="2"/>
      <c r="D781" s="47"/>
    </row>
    <row r="782" spans="1:4" x14ac:dyDescent="0.35">
      <c r="A782" s="2"/>
      <c r="B782" s="2"/>
      <c r="C782" s="2"/>
      <c r="D782" s="47"/>
    </row>
    <row r="783" spans="1:4" x14ac:dyDescent="0.35">
      <c r="A783" s="2"/>
      <c r="B783" s="2"/>
      <c r="C783" s="2"/>
      <c r="D783" s="47"/>
    </row>
    <row r="784" spans="1:4" x14ac:dyDescent="0.35">
      <c r="A784" s="2"/>
      <c r="B784" s="2"/>
      <c r="C784" s="2"/>
      <c r="D784" s="47"/>
    </row>
    <row r="785" spans="1:4" x14ac:dyDescent="0.35">
      <c r="A785" s="2"/>
      <c r="B785" s="2"/>
      <c r="C785" s="2"/>
      <c r="D785" s="47"/>
    </row>
    <row r="786" spans="1:4" x14ac:dyDescent="0.35">
      <c r="A786" s="2"/>
      <c r="B786" s="2"/>
      <c r="C786" s="2"/>
      <c r="D786" s="47"/>
    </row>
    <row r="787" spans="1:4" x14ac:dyDescent="0.35">
      <c r="A787" s="2"/>
      <c r="B787" s="2"/>
      <c r="C787" s="2"/>
      <c r="D787" s="47"/>
    </row>
    <row r="788" spans="1:4" x14ac:dyDescent="0.35">
      <c r="A788" s="2"/>
      <c r="B788" s="2"/>
      <c r="C788" s="2"/>
      <c r="D788" s="47"/>
    </row>
    <row r="789" spans="1:4" x14ac:dyDescent="0.35">
      <c r="A789" s="2"/>
      <c r="B789" s="2"/>
      <c r="C789" s="2"/>
      <c r="D789" s="47"/>
    </row>
    <row r="790" spans="1:4" x14ac:dyDescent="0.35">
      <c r="A790" s="2"/>
      <c r="B790" s="2"/>
      <c r="C790" s="2"/>
      <c r="D790" s="47"/>
    </row>
    <row r="791" spans="1:4" x14ac:dyDescent="0.35">
      <c r="A791" s="2"/>
      <c r="B791" s="2"/>
      <c r="C791" s="2"/>
      <c r="D791" s="47"/>
    </row>
    <row r="792" spans="1:4" x14ac:dyDescent="0.35">
      <c r="A792" s="2"/>
      <c r="B792" s="2"/>
      <c r="C792" s="2"/>
      <c r="D792" s="47"/>
    </row>
    <row r="793" spans="1:4" x14ac:dyDescent="0.35">
      <c r="A793" s="2"/>
      <c r="B793" s="2"/>
      <c r="C793" s="2"/>
      <c r="D793" s="47"/>
    </row>
    <row r="794" spans="1:4" x14ac:dyDescent="0.35">
      <c r="A794" s="2"/>
      <c r="B794" s="2"/>
      <c r="C794" s="2"/>
      <c r="D794" s="47"/>
    </row>
    <row r="795" spans="1:4" x14ac:dyDescent="0.35">
      <c r="A795" s="2"/>
      <c r="B795" s="2"/>
      <c r="C795" s="2"/>
      <c r="D795" s="47"/>
    </row>
    <row r="796" spans="1:4" x14ac:dyDescent="0.35">
      <c r="A796" s="2"/>
      <c r="B796" s="2"/>
      <c r="C796" s="2"/>
      <c r="D796" s="47"/>
    </row>
    <row r="797" spans="1:4" x14ac:dyDescent="0.35">
      <c r="A797" s="2"/>
      <c r="B797" s="2"/>
      <c r="C797" s="2"/>
      <c r="D797" s="47"/>
    </row>
    <row r="798" spans="1:4" x14ac:dyDescent="0.35">
      <c r="A798" s="2"/>
      <c r="B798" s="2"/>
      <c r="C798" s="2"/>
      <c r="D798" s="47"/>
    </row>
    <row r="799" spans="1:4" x14ac:dyDescent="0.35">
      <c r="A799" s="2"/>
      <c r="B799" s="2"/>
      <c r="C799" s="2"/>
      <c r="D799" s="47"/>
    </row>
    <row r="800" spans="1:4" x14ac:dyDescent="0.35">
      <c r="A800" s="2"/>
      <c r="B800" s="2"/>
      <c r="C800" s="2"/>
      <c r="D800" s="47"/>
    </row>
    <row r="801" spans="1:4" x14ac:dyDescent="0.35">
      <c r="A801" s="2"/>
      <c r="B801" s="2"/>
      <c r="C801" s="2"/>
      <c r="D801" s="47"/>
    </row>
    <row r="802" spans="1:4" x14ac:dyDescent="0.35">
      <c r="A802" s="2"/>
      <c r="B802" s="2"/>
      <c r="C802" s="2"/>
      <c r="D802" s="47"/>
    </row>
    <row r="803" spans="1:4" x14ac:dyDescent="0.35">
      <c r="A803" s="2"/>
      <c r="B803" s="2"/>
      <c r="C803" s="2"/>
      <c r="D803" s="47"/>
    </row>
    <row r="804" spans="1:4" x14ac:dyDescent="0.35">
      <c r="A804" s="2"/>
      <c r="B804" s="2"/>
      <c r="C804" s="2"/>
      <c r="D804" s="47"/>
    </row>
    <row r="805" spans="1:4" x14ac:dyDescent="0.35">
      <c r="A805" s="2"/>
      <c r="B805" s="2"/>
      <c r="C805" s="2"/>
      <c r="D805" s="47"/>
    </row>
    <row r="806" spans="1:4" x14ac:dyDescent="0.35">
      <c r="A806" s="2"/>
      <c r="B806" s="2"/>
      <c r="C806" s="2"/>
      <c r="D806" s="47"/>
    </row>
    <row r="807" spans="1:4" x14ac:dyDescent="0.35">
      <c r="A807" s="2"/>
      <c r="B807" s="2"/>
      <c r="C807" s="2"/>
      <c r="D807" s="47"/>
    </row>
    <row r="808" spans="1:4" x14ac:dyDescent="0.35">
      <c r="A808" s="2"/>
      <c r="B808" s="2"/>
      <c r="C808" s="2"/>
      <c r="D808" s="47"/>
    </row>
    <row r="809" spans="1:4" x14ac:dyDescent="0.35">
      <c r="A809" s="2"/>
      <c r="B809" s="2"/>
      <c r="C809" s="2"/>
      <c r="D809" s="47"/>
    </row>
    <row r="810" spans="1:4" x14ac:dyDescent="0.35">
      <c r="A810" s="2"/>
      <c r="B810" s="2"/>
      <c r="C810" s="2"/>
      <c r="D810" s="47"/>
    </row>
    <row r="811" spans="1:4" x14ac:dyDescent="0.35">
      <c r="A811" s="2"/>
      <c r="B811" s="2"/>
      <c r="C811" s="2"/>
      <c r="D811" s="47"/>
    </row>
    <row r="812" spans="1:4" x14ac:dyDescent="0.35">
      <c r="A812" s="2"/>
      <c r="B812" s="2"/>
      <c r="C812" s="2"/>
      <c r="D812" s="47"/>
    </row>
    <row r="813" spans="1:4" x14ac:dyDescent="0.35">
      <c r="A813" s="2"/>
      <c r="B813" s="2"/>
      <c r="C813" s="2"/>
      <c r="D813" s="47"/>
    </row>
    <row r="814" spans="1:4" x14ac:dyDescent="0.35">
      <c r="A814" s="2"/>
      <c r="B814" s="2"/>
      <c r="C814" s="2"/>
      <c r="D814" s="47"/>
    </row>
    <row r="815" spans="1:4" x14ac:dyDescent="0.35">
      <c r="A815" s="2"/>
      <c r="B815" s="2"/>
      <c r="C815" s="2"/>
      <c r="D815" s="47"/>
    </row>
    <row r="816" spans="1:4" x14ac:dyDescent="0.35">
      <c r="A816" s="2"/>
      <c r="B816" s="2"/>
      <c r="C816" s="2"/>
      <c r="D816" s="47"/>
    </row>
    <row r="817" spans="1:4" x14ac:dyDescent="0.35">
      <c r="A817" s="2"/>
      <c r="B817" s="2"/>
      <c r="C817" s="2"/>
      <c r="D817" s="47"/>
    </row>
    <row r="818" spans="1:4" x14ac:dyDescent="0.35">
      <c r="A818" s="2"/>
      <c r="B818" s="2"/>
      <c r="C818" s="2"/>
      <c r="D818" s="47"/>
    </row>
    <row r="819" spans="1:4" x14ac:dyDescent="0.35">
      <c r="A819" s="2"/>
      <c r="B819" s="2"/>
      <c r="C819" s="2"/>
      <c r="D819" s="47"/>
    </row>
    <row r="820" spans="1:4" x14ac:dyDescent="0.35">
      <c r="A820" s="2"/>
      <c r="B820" s="2"/>
      <c r="C820" s="2"/>
      <c r="D820" s="47"/>
    </row>
    <row r="821" spans="1:4" x14ac:dyDescent="0.35">
      <c r="A821" s="2"/>
      <c r="B821" s="2"/>
      <c r="C821" s="2"/>
      <c r="D821" s="47"/>
    </row>
    <row r="822" spans="1:4" x14ac:dyDescent="0.35">
      <c r="A822" s="2"/>
      <c r="B822" s="2"/>
      <c r="C822" s="2"/>
      <c r="D822" s="47"/>
    </row>
    <row r="823" spans="1:4" x14ac:dyDescent="0.35">
      <c r="A823" s="2"/>
      <c r="B823" s="2"/>
      <c r="C823" s="2"/>
      <c r="D823" s="47"/>
    </row>
    <row r="824" spans="1:4" x14ac:dyDescent="0.35">
      <c r="A824" s="2"/>
      <c r="B824" s="2"/>
      <c r="C824" s="2"/>
      <c r="D824" s="47"/>
    </row>
    <row r="825" spans="1:4" x14ac:dyDescent="0.35">
      <c r="A825" s="2"/>
      <c r="B825" s="2"/>
      <c r="C825" s="2"/>
      <c r="D825" s="47"/>
    </row>
    <row r="826" spans="1:4" x14ac:dyDescent="0.35">
      <c r="A826" s="2"/>
      <c r="B826" s="2"/>
      <c r="C826" s="2"/>
      <c r="D826" s="47"/>
    </row>
    <row r="827" spans="1:4" x14ac:dyDescent="0.35">
      <c r="A827" s="2"/>
      <c r="B827" s="2"/>
      <c r="C827" s="2"/>
      <c r="D827" s="47"/>
    </row>
    <row r="828" spans="1:4" x14ac:dyDescent="0.35">
      <c r="A828" s="2"/>
      <c r="B828" s="2"/>
      <c r="C828" s="2"/>
      <c r="D828" s="47"/>
    </row>
    <row r="829" spans="1:4" x14ac:dyDescent="0.35">
      <c r="A829" s="2"/>
      <c r="B829" s="2"/>
      <c r="C829" s="2"/>
      <c r="D829" s="47"/>
    </row>
    <row r="830" spans="1:4" x14ac:dyDescent="0.35">
      <c r="A830" s="2"/>
      <c r="B830" s="2"/>
      <c r="C830" s="2"/>
      <c r="D830" s="47"/>
    </row>
    <row r="831" spans="1:4" x14ac:dyDescent="0.35">
      <c r="A831" s="2"/>
      <c r="B831" s="2"/>
      <c r="C831" s="2"/>
      <c r="D831" s="47"/>
    </row>
    <row r="832" spans="1:4" x14ac:dyDescent="0.35">
      <c r="A832" s="2"/>
      <c r="B832" s="2"/>
      <c r="C832" s="2"/>
      <c r="D832" s="47"/>
    </row>
    <row r="833" spans="1:4" x14ac:dyDescent="0.35">
      <c r="A833" s="2"/>
      <c r="B833" s="2"/>
      <c r="C833" s="2"/>
      <c r="D833" s="47"/>
    </row>
    <row r="834" spans="1:4" x14ac:dyDescent="0.35">
      <c r="A834" s="2"/>
      <c r="B834" s="2"/>
      <c r="C834" s="2"/>
      <c r="D834" s="47"/>
    </row>
    <row r="835" spans="1:4" x14ac:dyDescent="0.35">
      <c r="A835" s="2"/>
      <c r="B835" s="2"/>
      <c r="C835" s="2"/>
      <c r="D835" s="47"/>
    </row>
    <row r="836" spans="1:4" x14ac:dyDescent="0.35">
      <c r="A836" s="2"/>
      <c r="B836" s="2"/>
      <c r="C836" s="2"/>
      <c r="D836" s="47"/>
    </row>
    <row r="837" spans="1:4" x14ac:dyDescent="0.35">
      <c r="A837" s="2"/>
      <c r="B837" s="2"/>
      <c r="C837" s="2"/>
      <c r="D837" s="47"/>
    </row>
    <row r="838" spans="1:4" x14ac:dyDescent="0.35">
      <c r="A838" s="2"/>
      <c r="B838" s="2"/>
      <c r="C838" s="2"/>
      <c r="D838" s="47"/>
    </row>
    <row r="839" spans="1:4" x14ac:dyDescent="0.35">
      <c r="A839" s="2"/>
      <c r="B839" s="2"/>
      <c r="C839" s="2"/>
      <c r="D839" s="47"/>
    </row>
    <row r="840" spans="1:4" x14ac:dyDescent="0.35">
      <c r="A840" s="2"/>
      <c r="B840" s="2"/>
      <c r="C840" s="2"/>
      <c r="D840" s="47"/>
    </row>
    <row r="841" spans="1:4" x14ac:dyDescent="0.35">
      <c r="A841" s="2"/>
      <c r="B841" s="2"/>
      <c r="C841" s="2"/>
      <c r="D841" s="47"/>
    </row>
    <row r="842" spans="1:4" x14ac:dyDescent="0.35">
      <c r="A842" s="2"/>
      <c r="B842" s="2"/>
      <c r="C842" s="2"/>
      <c r="D842" s="47"/>
    </row>
    <row r="843" spans="1:4" x14ac:dyDescent="0.35">
      <c r="A843" s="2"/>
      <c r="B843" s="2"/>
      <c r="C843" s="2"/>
      <c r="D843" s="47"/>
    </row>
    <row r="844" spans="1:4" x14ac:dyDescent="0.35">
      <c r="A844" s="2"/>
      <c r="B844" s="2"/>
      <c r="C844" s="2"/>
      <c r="D844" s="47"/>
    </row>
    <row r="845" spans="1:4" x14ac:dyDescent="0.35">
      <c r="A845" s="2"/>
      <c r="B845" s="2"/>
      <c r="C845" s="2"/>
      <c r="D845" s="47"/>
    </row>
    <row r="846" spans="1:4" x14ac:dyDescent="0.35">
      <c r="A846" s="2"/>
      <c r="B846" s="2"/>
      <c r="C846" s="2"/>
      <c r="D846" s="47"/>
    </row>
    <row r="847" spans="1:4" x14ac:dyDescent="0.35">
      <c r="A847" s="2"/>
      <c r="B847" s="2"/>
      <c r="C847" s="2"/>
      <c r="D847" s="47"/>
    </row>
    <row r="848" spans="1:4" x14ac:dyDescent="0.35">
      <c r="A848" s="2"/>
      <c r="B848" s="2"/>
      <c r="C848" s="2"/>
      <c r="D848" s="47"/>
    </row>
    <row r="849" spans="1:4" x14ac:dyDescent="0.35">
      <c r="A849" s="2"/>
      <c r="B849" s="2"/>
      <c r="C849" s="2"/>
      <c r="D849" s="47"/>
    </row>
    <row r="850" spans="1:4" x14ac:dyDescent="0.35">
      <c r="A850" s="2"/>
      <c r="B850" s="2"/>
      <c r="C850" s="2"/>
      <c r="D850" s="47"/>
    </row>
    <row r="851" spans="1:4" x14ac:dyDescent="0.35">
      <c r="A851" s="2"/>
      <c r="B851" s="2"/>
      <c r="C851" s="2"/>
      <c r="D851" s="47"/>
    </row>
    <row r="852" spans="1:4" x14ac:dyDescent="0.35">
      <c r="A852" s="2"/>
      <c r="B852" s="2"/>
      <c r="C852" s="2"/>
      <c r="D852" s="47"/>
    </row>
    <row r="853" spans="1:4" x14ac:dyDescent="0.35">
      <c r="A853" s="2"/>
      <c r="B853" s="2"/>
      <c r="C853" s="2"/>
      <c r="D853" s="47"/>
    </row>
    <row r="854" spans="1:4" x14ac:dyDescent="0.35">
      <c r="A854" s="2"/>
      <c r="B854" s="2"/>
      <c r="C854" s="2"/>
      <c r="D854" s="47"/>
    </row>
    <row r="855" spans="1:4" x14ac:dyDescent="0.35">
      <c r="A855" s="2"/>
      <c r="B855" s="2"/>
      <c r="C855" s="2"/>
      <c r="D855" s="47"/>
    </row>
    <row r="856" spans="1:4" x14ac:dyDescent="0.35">
      <c r="A856" s="2"/>
      <c r="B856" s="2"/>
      <c r="C856" s="2"/>
      <c r="D856" s="47"/>
    </row>
    <row r="857" spans="1:4" x14ac:dyDescent="0.35">
      <c r="A857" s="2"/>
      <c r="B857" s="2"/>
      <c r="C857" s="2"/>
      <c r="D857" s="47"/>
    </row>
    <row r="858" spans="1:4" x14ac:dyDescent="0.35">
      <c r="A858" s="2"/>
      <c r="B858" s="2"/>
      <c r="C858" s="2"/>
      <c r="D858" s="47"/>
    </row>
    <row r="859" spans="1:4" x14ac:dyDescent="0.35">
      <c r="A859" s="2"/>
      <c r="B859" s="2"/>
      <c r="C859" s="2"/>
      <c r="D859" s="47"/>
    </row>
    <row r="860" spans="1:4" x14ac:dyDescent="0.35">
      <c r="A860" s="2"/>
      <c r="B860" s="2"/>
      <c r="C860" s="2"/>
      <c r="D860" s="47"/>
    </row>
    <row r="861" spans="1:4" x14ac:dyDescent="0.35">
      <c r="A861" s="2"/>
      <c r="B861" s="2"/>
      <c r="C861" s="2"/>
      <c r="D861" s="47"/>
    </row>
    <row r="862" spans="1:4" x14ac:dyDescent="0.35">
      <c r="A862" s="2"/>
      <c r="B862" s="2"/>
      <c r="C862" s="2"/>
      <c r="D862" s="47"/>
    </row>
    <row r="863" spans="1:4" x14ac:dyDescent="0.35">
      <c r="A863" s="2"/>
      <c r="B863" s="2"/>
      <c r="C863" s="2"/>
      <c r="D863" s="47"/>
    </row>
    <row r="864" spans="1:4" x14ac:dyDescent="0.35">
      <c r="A864" s="2"/>
      <c r="B864" s="2"/>
      <c r="C864" s="2"/>
      <c r="D864" s="47"/>
    </row>
    <row r="865" spans="1:4" x14ac:dyDescent="0.35">
      <c r="A865" s="2"/>
      <c r="B865" s="2"/>
      <c r="C865" s="2"/>
      <c r="D865" s="47"/>
    </row>
    <row r="866" spans="1:4" x14ac:dyDescent="0.35">
      <c r="A866" s="2"/>
      <c r="B866" s="2"/>
      <c r="C866" s="2"/>
      <c r="D866" s="47"/>
    </row>
    <row r="867" spans="1:4" x14ac:dyDescent="0.35">
      <c r="A867" s="2"/>
      <c r="B867" s="2"/>
      <c r="C867" s="2"/>
      <c r="D867" s="47"/>
    </row>
    <row r="868" spans="1:4" x14ac:dyDescent="0.35">
      <c r="A868" s="2"/>
      <c r="B868" s="2"/>
      <c r="C868" s="2"/>
      <c r="D868" s="47"/>
    </row>
    <row r="869" spans="1:4" x14ac:dyDescent="0.35">
      <c r="A869" s="2"/>
      <c r="B869" s="2"/>
      <c r="C869" s="2"/>
      <c r="D869" s="47"/>
    </row>
    <row r="870" spans="1:4" x14ac:dyDescent="0.35">
      <c r="A870" s="2"/>
      <c r="B870" s="2"/>
      <c r="C870" s="2"/>
      <c r="D870" s="47"/>
    </row>
    <row r="871" spans="1:4" x14ac:dyDescent="0.35">
      <c r="A871" s="2"/>
      <c r="B871" s="2"/>
      <c r="C871" s="2"/>
      <c r="D871" s="47"/>
    </row>
    <row r="872" spans="1:4" x14ac:dyDescent="0.35">
      <c r="A872" s="2"/>
      <c r="B872" s="2"/>
      <c r="C872" s="2"/>
      <c r="D872" s="47"/>
    </row>
    <row r="873" spans="1:4" x14ac:dyDescent="0.35">
      <c r="A873" s="2"/>
      <c r="B873" s="2"/>
      <c r="C873" s="2"/>
      <c r="D873" s="47"/>
    </row>
    <row r="874" spans="1:4" x14ac:dyDescent="0.35">
      <c r="A874" s="2"/>
      <c r="B874" s="2"/>
      <c r="C874" s="2"/>
      <c r="D874" s="47"/>
    </row>
    <row r="875" spans="1:4" x14ac:dyDescent="0.35">
      <c r="A875" s="2"/>
      <c r="B875" s="2"/>
      <c r="C875" s="2"/>
      <c r="D875" s="47"/>
    </row>
    <row r="876" spans="1:4" x14ac:dyDescent="0.35">
      <c r="A876" s="2"/>
      <c r="B876" s="2"/>
      <c r="C876" s="2"/>
      <c r="D876" s="47"/>
    </row>
    <row r="877" spans="1:4" x14ac:dyDescent="0.35">
      <c r="A877" s="2"/>
      <c r="B877" s="2"/>
      <c r="C877" s="2"/>
      <c r="D877" s="47"/>
    </row>
    <row r="878" spans="1:4" x14ac:dyDescent="0.35">
      <c r="A878" s="2"/>
      <c r="B878" s="2"/>
      <c r="C878" s="2"/>
      <c r="D878" s="47"/>
    </row>
    <row r="879" spans="1:4" x14ac:dyDescent="0.35">
      <c r="A879" s="2"/>
      <c r="B879" s="2"/>
      <c r="C879" s="2"/>
      <c r="D879" s="47"/>
    </row>
    <row r="880" spans="1:4" x14ac:dyDescent="0.35">
      <c r="A880" s="2"/>
      <c r="B880" s="2"/>
      <c r="C880" s="2"/>
      <c r="D880" s="47"/>
    </row>
    <row r="881" spans="1:4" x14ac:dyDescent="0.35">
      <c r="A881" s="2"/>
      <c r="B881" s="2"/>
      <c r="C881" s="2"/>
      <c r="D881" s="47"/>
    </row>
    <row r="882" spans="1:4" x14ac:dyDescent="0.35">
      <c r="A882" s="2"/>
      <c r="B882" s="2"/>
      <c r="C882" s="2"/>
      <c r="D882" s="47"/>
    </row>
    <row r="883" spans="1:4" x14ac:dyDescent="0.35">
      <c r="A883" s="2"/>
      <c r="B883" s="2"/>
      <c r="C883" s="2"/>
      <c r="D883" s="47"/>
    </row>
    <row r="884" spans="1:4" x14ac:dyDescent="0.35">
      <c r="A884" s="2"/>
      <c r="B884" s="2"/>
      <c r="C884" s="2"/>
      <c r="D884" s="47"/>
    </row>
    <row r="885" spans="1:4" x14ac:dyDescent="0.35">
      <c r="A885" s="2"/>
      <c r="B885" s="2"/>
      <c r="C885" s="2"/>
      <c r="D885" s="47"/>
    </row>
    <row r="886" spans="1:4" x14ac:dyDescent="0.35">
      <c r="A886" s="2"/>
      <c r="B886" s="2"/>
      <c r="C886" s="2"/>
      <c r="D886" s="47"/>
    </row>
    <row r="887" spans="1:4" x14ac:dyDescent="0.35">
      <c r="A887" s="2"/>
      <c r="B887" s="2"/>
      <c r="C887" s="2"/>
      <c r="D887" s="47"/>
    </row>
    <row r="888" spans="1:4" x14ac:dyDescent="0.35">
      <c r="A888" s="2"/>
      <c r="B888" s="2"/>
      <c r="C888" s="2"/>
      <c r="D888" s="47"/>
    </row>
    <row r="889" spans="1:4" x14ac:dyDescent="0.35">
      <c r="A889" s="2"/>
      <c r="B889" s="2"/>
      <c r="C889" s="2"/>
      <c r="D889" s="47"/>
    </row>
    <row r="890" spans="1:4" x14ac:dyDescent="0.35">
      <c r="A890" s="2"/>
      <c r="B890" s="2"/>
      <c r="C890" s="2"/>
      <c r="D890" s="47"/>
    </row>
    <row r="891" spans="1:4" x14ac:dyDescent="0.35">
      <c r="A891" s="2"/>
      <c r="B891" s="2"/>
      <c r="C891" s="2"/>
      <c r="D891" s="47"/>
    </row>
    <row r="892" spans="1:4" x14ac:dyDescent="0.35">
      <c r="A892" s="2"/>
      <c r="B892" s="2"/>
      <c r="C892" s="2"/>
      <c r="D892" s="47"/>
    </row>
    <row r="893" spans="1:4" x14ac:dyDescent="0.35">
      <c r="A893" s="2"/>
      <c r="B893" s="2"/>
      <c r="C893" s="2"/>
      <c r="D893" s="47"/>
    </row>
    <row r="894" spans="1:4" x14ac:dyDescent="0.35">
      <c r="A894" s="2"/>
      <c r="B894" s="2"/>
      <c r="C894" s="2"/>
      <c r="D894" s="47"/>
    </row>
    <row r="895" spans="1:4" x14ac:dyDescent="0.35">
      <c r="A895" s="2"/>
      <c r="B895" s="2"/>
      <c r="C895" s="2"/>
      <c r="D895" s="47"/>
    </row>
    <row r="896" spans="1:4" x14ac:dyDescent="0.35">
      <c r="A896" s="2"/>
      <c r="B896" s="2"/>
      <c r="C896" s="2"/>
      <c r="D896" s="47"/>
    </row>
    <row r="897" spans="1:4" x14ac:dyDescent="0.35">
      <c r="A897" s="2"/>
      <c r="B897" s="2"/>
      <c r="C897" s="2"/>
      <c r="D897" s="47"/>
    </row>
    <row r="898" spans="1:4" x14ac:dyDescent="0.35">
      <c r="A898" s="2"/>
      <c r="B898" s="2"/>
      <c r="C898" s="2"/>
      <c r="D898" s="47"/>
    </row>
    <row r="899" spans="1:4" x14ac:dyDescent="0.35">
      <c r="A899" s="2"/>
      <c r="B899" s="2"/>
      <c r="C899" s="2"/>
      <c r="D899" s="47"/>
    </row>
    <row r="900" spans="1:4" x14ac:dyDescent="0.35">
      <c r="A900" s="2"/>
      <c r="B900" s="2"/>
      <c r="C900" s="2"/>
      <c r="D900" s="47"/>
    </row>
    <row r="901" spans="1:4" x14ac:dyDescent="0.35">
      <c r="A901" s="2"/>
      <c r="B901" s="2"/>
      <c r="C901" s="2"/>
      <c r="D901" s="47"/>
    </row>
    <row r="902" spans="1:4" x14ac:dyDescent="0.35">
      <c r="A902" s="2"/>
      <c r="B902" s="2"/>
      <c r="C902" s="2"/>
      <c r="D902" s="47"/>
    </row>
    <row r="903" spans="1:4" x14ac:dyDescent="0.35">
      <c r="A903" s="2"/>
      <c r="B903" s="2"/>
      <c r="C903" s="2"/>
      <c r="D903" s="47"/>
    </row>
    <row r="904" spans="1:4" x14ac:dyDescent="0.35">
      <c r="A904" s="2"/>
      <c r="B904" s="2"/>
      <c r="C904" s="2"/>
      <c r="D904" s="47"/>
    </row>
    <row r="905" spans="1:4" x14ac:dyDescent="0.35">
      <c r="A905" s="2"/>
      <c r="B905" s="2"/>
      <c r="C905" s="2"/>
      <c r="D905" s="47"/>
    </row>
    <row r="906" spans="1:4" x14ac:dyDescent="0.35">
      <c r="A906" s="2"/>
      <c r="B906" s="2"/>
      <c r="C906" s="2"/>
      <c r="D906" s="47"/>
    </row>
    <row r="907" spans="1:4" x14ac:dyDescent="0.35">
      <c r="A907" s="2"/>
      <c r="B907" s="2"/>
      <c r="C907" s="2"/>
      <c r="D907" s="47"/>
    </row>
    <row r="908" spans="1:4" x14ac:dyDescent="0.35">
      <c r="A908" s="2"/>
      <c r="B908" s="2"/>
      <c r="C908" s="2"/>
      <c r="D908" s="47"/>
    </row>
    <row r="909" spans="1:4" x14ac:dyDescent="0.35">
      <c r="A909" s="2"/>
      <c r="B909" s="2"/>
      <c r="C909" s="2"/>
      <c r="D909" s="47"/>
    </row>
    <row r="910" spans="1:4" x14ac:dyDescent="0.35">
      <c r="A910" s="2"/>
      <c r="B910" s="2"/>
      <c r="C910" s="2"/>
      <c r="D910" s="47"/>
    </row>
    <row r="911" spans="1:4" x14ac:dyDescent="0.35">
      <c r="A911" s="2"/>
      <c r="B911" s="2"/>
      <c r="C911" s="2"/>
      <c r="D911" s="47"/>
    </row>
    <row r="912" spans="1:4" x14ac:dyDescent="0.35">
      <c r="A912" s="2"/>
      <c r="B912" s="2"/>
      <c r="C912" s="2"/>
      <c r="D912" s="47"/>
    </row>
    <row r="913" spans="1:4" x14ac:dyDescent="0.35">
      <c r="A913" s="2"/>
      <c r="B913" s="2"/>
      <c r="C913" s="2"/>
      <c r="D913" s="47"/>
    </row>
    <row r="914" spans="1:4" x14ac:dyDescent="0.35">
      <c r="A914" s="2"/>
      <c r="B914" s="2"/>
      <c r="C914" s="2"/>
      <c r="D914" s="47"/>
    </row>
    <row r="915" spans="1:4" x14ac:dyDescent="0.35">
      <c r="A915" s="2"/>
      <c r="B915" s="2"/>
      <c r="C915" s="2"/>
      <c r="D915" s="47"/>
    </row>
    <row r="916" spans="1:4" x14ac:dyDescent="0.35">
      <c r="A916" s="2"/>
      <c r="B916" s="2"/>
      <c r="C916" s="2"/>
      <c r="D916" s="47"/>
    </row>
    <row r="917" spans="1:4" x14ac:dyDescent="0.35">
      <c r="A917" s="2"/>
      <c r="B917" s="2"/>
      <c r="C917" s="2"/>
      <c r="D917" s="47"/>
    </row>
    <row r="918" spans="1:4" x14ac:dyDescent="0.35">
      <c r="A918" s="2"/>
      <c r="B918" s="2"/>
      <c r="C918" s="2"/>
      <c r="D918" s="47"/>
    </row>
    <row r="919" spans="1:4" x14ac:dyDescent="0.35">
      <c r="A919" s="2"/>
      <c r="B919" s="2"/>
      <c r="C919" s="2"/>
      <c r="D919" s="47"/>
    </row>
    <row r="920" spans="1:4" x14ac:dyDescent="0.35">
      <c r="A920" s="2"/>
      <c r="B920" s="2"/>
      <c r="C920" s="2"/>
      <c r="D920" s="47"/>
    </row>
    <row r="921" spans="1:4" x14ac:dyDescent="0.35">
      <c r="A921" s="2"/>
      <c r="B921" s="2"/>
      <c r="C921" s="2"/>
      <c r="D921" s="47"/>
    </row>
    <row r="922" spans="1:4" x14ac:dyDescent="0.35">
      <c r="A922" s="2"/>
      <c r="B922" s="2"/>
      <c r="C922" s="2"/>
      <c r="D922" s="47"/>
    </row>
    <row r="923" spans="1:4" x14ac:dyDescent="0.35">
      <c r="A923" s="2"/>
      <c r="B923" s="2"/>
      <c r="C923" s="2"/>
      <c r="D923" s="47"/>
    </row>
    <row r="924" spans="1:4" x14ac:dyDescent="0.35">
      <c r="A924" s="2"/>
      <c r="B924" s="2"/>
      <c r="C924" s="2"/>
      <c r="D924" s="47"/>
    </row>
    <row r="925" spans="1:4" x14ac:dyDescent="0.35">
      <c r="A925" s="2"/>
      <c r="B925" s="2"/>
      <c r="C925" s="2"/>
      <c r="D925" s="47"/>
    </row>
    <row r="926" spans="1:4" x14ac:dyDescent="0.35">
      <c r="A926" s="2"/>
      <c r="B926" s="2"/>
      <c r="C926" s="2"/>
      <c r="D926" s="47"/>
    </row>
    <row r="927" spans="1:4" x14ac:dyDescent="0.35">
      <c r="A927" s="2"/>
      <c r="B927" s="2"/>
      <c r="C927" s="2"/>
      <c r="D927" s="47"/>
    </row>
    <row r="928" spans="1:4" x14ac:dyDescent="0.35">
      <c r="A928" s="2"/>
      <c r="B928" s="2"/>
      <c r="C928" s="2"/>
      <c r="D928" s="47"/>
    </row>
    <row r="929" spans="1:4" x14ac:dyDescent="0.35">
      <c r="A929" s="2"/>
      <c r="B929" s="2"/>
      <c r="C929" s="2"/>
      <c r="D929" s="47"/>
    </row>
    <row r="930" spans="1:4" x14ac:dyDescent="0.35">
      <c r="A930" s="2"/>
      <c r="B930" s="2"/>
      <c r="C930" s="2"/>
      <c r="D930" s="47"/>
    </row>
    <row r="931" spans="1:4" x14ac:dyDescent="0.35">
      <c r="A931" s="2"/>
      <c r="B931" s="2"/>
      <c r="C931" s="2"/>
      <c r="D931" s="47"/>
    </row>
    <row r="932" spans="1:4" x14ac:dyDescent="0.35">
      <c r="A932" s="2"/>
      <c r="B932" s="2"/>
      <c r="C932" s="2"/>
      <c r="D932" s="47"/>
    </row>
    <row r="933" spans="1:4" x14ac:dyDescent="0.35">
      <c r="A933" s="2"/>
      <c r="B933" s="2"/>
      <c r="C933" s="2"/>
      <c r="D933" s="47"/>
    </row>
    <row r="934" spans="1:4" x14ac:dyDescent="0.35">
      <c r="A934" s="2"/>
      <c r="B934" s="2"/>
      <c r="C934" s="2"/>
      <c r="D934" s="47"/>
    </row>
    <row r="935" spans="1:4" x14ac:dyDescent="0.35">
      <c r="A935" s="2"/>
      <c r="B935" s="2"/>
      <c r="C935" s="2"/>
      <c r="D935" s="47"/>
    </row>
    <row r="936" spans="1:4" x14ac:dyDescent="0.35">
      <c r="A936" s="2"/>
      <c r="B936" s="2"/>
      <c r="C936" s="2"/>
      <c r="D936" s="47"/>
    </row>
    <row r="937" spans="1:4" x14ac:dyDescent="0.35">
      <c r="A937" s="2"/>
      <c r="B937" s="2"/>
      <c r="C937" s="2"/>
      <c r="D937" s="47"/>
    </row>
    <row r="938" spans="1:4" x14ac:dyDescent="0.35">
      <c r="A938" s="2"/>
      <c r="B938" s="2"/>
      <c r="C938" s="2"/>
      <c r="D938" s="47"/>
    </row>
    <row r="939" spans="1:4" x14ac:dyDescent="0.35">
      <c r="A939" s="2"/>
      <c r="B939" s="2"/>
      <c r="C939" s="2"/>
      <c r="D939" s="47"/>
    </row>
    <row r="940" spans="1:4" x14ac:dyDescent="0.35">
      <c r="A940" s="2"/>
      <c r="B940" s="2"/>
      <c r="C940" s="2"/>
      <c r="D940" s="47"/>
    </row>
    <row r="941" spans="1:4" x14ac:dyDescent="0.35">
      <c r="A941" s="2"/>
      <c r="B941" s="2"/>
      <c r="C941" s="2"/>
      <c r="D941" s="47"/>
    </row>
    <row r="942" spans="1:4" x14ac:dyDescent="0.35">
      <c r="A942" s="2"/>
      <c r="B942" s="2"/>
      <c r="C942" s="2"/>
      <c r="D942" s="47"/>
    </row>
    <row r="943" spans="1:4" x14ac:dyDescent="0.35">
      <c r="A943" s="2"/>
      <c r="B943" s="2"/>
      <c r="C943" s="2"/>
      <c r="D943" s="47"/>
    </row>
    <row r="944" spans="1:4" x14ac:dyDescent="0.35">
      <c r="A944" s="2"/>
      <c r="B944" s="2"/>
      <c r="C944" s="2"/>
      <c r="D944" s="47"/>
    </row>
    <row r="945" spans="1:4" x14ac:dyDescent="0.35">
      <c r="A945" s="2"/>
      <c r="B945" s="2"/>
      <c r="C945" s="2"/>
      <c r="D945" s="47"/>
    </row>
    <row r="946" spans="1:4" x14ac:dyDescent="0.35">
      <c r="A946" s="2"/>
      <c r="B946" s="2"/>
      <c r="C946" s="2"/>
      <c r="D946" s="47"/>
    </row>
    <row r="947" spans="1:4" x14ac:dyDescent="0.35">
      <c r="A947" s="2"/>
      <c r="B947" s="2"/>
      <c r="C947" s="2"/>
      <c r="D947" s="47"/>
    </row>
    <row r="948" spans="1:4" x14ac:dyDescent="0.35">
      <c r="A948" s="2"/>
      <c r="B948" s="2"/>
      <c r="C948" s="2"/>
      <c r="D948" s="47"/>
    </row>
    <row r="949" spans="1:4" x14ac:dyDescent="0.35">
      <c r="A949" s="2"/>
      <c r="B949" s="2"/>
      <c r="C949" s="2"/>
      <c r="D949" s="47"/>
    </row>
    <row r="950" spans="1:4" x14ac:dyDescent="0.35">
      <c r="A950" s="2"/>
      <c r="B950" s="2"/>
      <c r="C950" s="2"/>
      <c r="D950" s="47"/>
    </row>
    <row r="951" spans="1:4" x14ac:dyDescent="0.35">
      <c r="A951" s="2"/>
      <c r="B951" s="2"/>
      <c r="C951" s="2"/>
      <c r="D951" s="47"/>
    </row>
    <row r="952" spans="1:4" x14ac:dyDescent="0.35">
      <c r="A952" s="2"/>
      <c r="B952" s="2"/>
      <c r="C952" s="2"/>
      <c r="D952" s="47"/>
    </row>
    <row r="953" spans="1:4" x14ac:dyDescent="0.35">
      <c r="A953" s="2"/>
      <c r="B953" s="2"/>
      <c r="C953" s="2"/>
      <c r="D953" s="47"/>
    </row>
    <row r="954" spans="1:4" x14ac:dyDescent="0.35">
      <c r="A954" s="2"/>
      <c r="B954" s="2"/>
      <c r="C954" s="2"/>
      <c r="D954" s="47"/>
    </row>
    <row r="955" spans="1:4" x14ac:dyDescent="0.35">
      <c r="A955" s="2"/>
      <c r="B955" s="2"/>
      <c r="C955" s="2"/>
      <c r="D955" s="47"/>
    </row>
    <row r="956" spans="1:4" x14ac:dyDescent="0.35">
      <c r="A956" s="2"/>
      <c r="B956" s="2"/>
      <c r="C956" s="2"/>
      <c r="D956" s="47"/>
    </row>
    <row r="957" spans="1:4" x14ac:dyDescent="0.35">
      <c r="A957" s="2"/>
      <c r="B957" s="2"/>
      <c r="C957" s="2"/>
      <c r="D957" s="47"/>
    </row>
    <row r="958" spans="1:4" x14ac:dyDescent="0.35">
      <c r="A958" s="2"/>
      <c r="B958" s="2"/>
      <c r="C958" s="2"/>
      <c r="D958" s="47"/>
    </row>
    <row r="959" spans="1:4" x14ac:dyDescent="0.35">
      <c r="A959" s="2"/>
      <c r="B959" s="2"/>
      <c r="C959" s="2"/>
      <c r="D959" s="47"/>
    </row>
    <row r="960" spans="1:4" x14ac:dyDescent="0.35">
      <c r="A960" s="2"/>
      <c r="B960" s="2"/>
      <c r="C960" s="2"/>
      <c r="D960" s="47"/>
    </row>
    <row r="961" spans="1:4" x14ac:dyDescent="0.35">
      <c r="A961" s="2"/>
      <c r="B961" s="2"/>
      <c r="C961" s="2"/>
      <c r="D961" s="47"/>
    </row>
    <row r="962" spans="1:4" x14ac:dyDescent="0.35">
      <c r="A962" s="2"/>
      <c r="B962" s="2"/>
      <c r="C962" s="2"/>
      <c r="D962" s="47"/>
    </row>
    <row r="963" spans="1:4" x14ac:dyDescent="0.35">
      <c r="A963" s="2"/>
      <c r="B963" s="2"/>
      <c r="C963" s="2"/>
      <c r="D963" s="47"/>
    </row>
    <row r="964" spans="1:4" x14ac:dyDescent="0.35">
      <c r="A964" s="2"/>
      <c r="B964" s="2"/>
      <c r="C964" s="2"/>
      <c r="D964" s="47"/>
    </row>
    <row r="965" spans="1:4" x14ac:dyDescent="0.35">
      <c r="A965" s="2"/>
      <c r="B965" s="2"/>
      <c r="C965" s="2"/>
      <c r="D965" s="47"/>
    </row>
    <row r="966" spans="1:4" x14ac:dyDescent="0.35">
      <c r="A966" s="2"/>
      <c r="B966" s="2"/>
      <c r="C966" s="2"/>
      <c r="D966" s="47"/>
    </row>
    <row r="967" spans="1:4" x14ac:dyDescent="0.35">
      <c r="A967" s="2"/>
      <c r="B967" s="2"/>
      <c r="C967" s="2"/>
      <c r="D967" s="47"/>
    </row>
    <row r="968" spans="1:4" x14ac:dyDescent="0.35">
      <c r="A968" s="2"/>
      <c r="B968" s="2"/>
      <c r="C968" s="2"/>
      <c r="D968" s="47"/>
    </row>
    <row r="969" spans="1:4" x14ac:dyDescent="0.35">
      <c r="A969" s="2"/>
      <c r="B969" s="2"/>
      <c r="C969" s="2"/>
      <c r="D969" s="47"/>
    </row>
    <row r="970" spans="1:4" x14ac:dyDescent="0.35">
      <c r="A970" s="2"/>
      <c r="B970" s="2"/>
      <c r="C970" s="2"/>
      <c r="D970" s="47"/>
    </row>
    <row r="971" spans="1:4" x14ac:dyDescent="0.35">
      <c r="A971" s="2"/>
      <c r="B971" s="2"/>
      <c r="C971" s="2"/>
      <c r="D971" s="47"/>
    </row>
    <row r="972" spans="1:4" x14ac:dyDescent="0.35">
      <c r="A972" s="2"/>
      <c r="B972" s="2"/>
      <c r="C972" s="2"/>
      <c r="D972" s="47"/>
    </row>
    <row r="973" spans="1:4" x14ac:dyDescent="0.35">
      <c r="A973" s="2"/>
      <c r="B973" s="2"/>
      <c r="C973" s="2"/>
      <c r="D973" s="47"/>
    </row>
    <row r="974" spans="1:4" x14ac:dyDescent="0.35">
      <c r="A974" s="2"/>
      <c r="B974" s="2"/>
      <c r="C974" s="2"/>
      <c r="D974" s="47"/>
    </row>
    <row r="975" spans="1:4" x14ac:dyDescent="0.35">
      <c r="A975" s="2"/>
      <c r="B975" s="2"/>
      <c r="C975" s="2"/>
      <c r="D975" s="47"/>
    </row>
    <row r="976" spans="1:4" x14ac:dyDescent="0.35">
      <c r="A976" s="2"/>
      <c r="B976" s="2"/>
      <c r="C976" s="2"/>
      <c r="D976" s="47"/>
    </row>
    <row r="977" spans="1:4" x14ac:dyDescent="0.35">
      <c r="A977" s="2"/>
      <c r="B977" s="2"/>
      <c r="C977" s="2"/>
      <c r="D977" s="47"/>
    </row>
    <row r="978" spans="1:4" x14ac:dyDescent="0.35">
      <c r="A978" s="2"/>
      <c r="B978" s="2"/>
      <c r="C978" s="2"/>
      <c r="D978" s="47"/>
    </row>
    <row r="979" spans="1:4" x14ac:dyDescent="0.35">
      <c r="A979" s="2"/>
      <c r="B979" s="2"/>
      <c r="C979" s="2"/>
      <c r="D979" s="47"/>
    </row>
    <row r="980" spans="1:4" x14ac:dyDescent="0.35">
      <c r="A980" s="2"/>
      <c r="B980" s="2"/>
      <c r="C980" s="2"/>
      <c r="D980" s="47"/>
    </row>
    <row r="981" spans="1:4" x14ac:dyDescent="0.35">
      <c r="A981" s="2"/>
      <c r="B981" s="2"/>
      <c r="C981" s="2"/>
      <c r="D981" s="47"/>
    </row>
    <row r="982" spans="1:4" x14ac:dyDescent="0.35">
      <c r="A982" s="2"/>
      <c r="B982" s="2"/>
      <c r="C982" s="2"/>
      <c r="D982" s="47"/>
    </row>
    <row r="983" spans="1:4" x14ac:dyDescent="0.35">
      <c r="A983" s="2"/>
      <c r="B983" s="2"/>
      <c r="C983" s="2"/>
      <c r="D983" s="47"/>
    </row>
    <row r="984" spans="1:4" x14ac:dyDescent="0.35">
      <c r="A984" s="2"/>
      <c r="B984" s="2"/>
      <c r="C984" s="2"/>
      <c r="D984" s="47"/>
    </row>
    <row r="985" spans="1:4" x14ac:dyDescent="0.35">
      <c r="A985" s="2"/>
      <c r="B985" s="2"/>
      <c r="C985" s="2"/>
      <c r="D985" s="47"/>
    </row>
    <row r="986" spans="1:4" x14ac:dyDescent="0.35">
      <c r="A986" s="2"/>
      <c r="B986" s="2"/>
      <c r="C986" s="2"/>
      <c r="D986" s="47"/>
    </row>
    <row r="987" spans="1:4" x14ac:dyDescent="0.35">
      <c r="A987" s="2"/>
      <c r="B987" s="2"/>
      <c r="C987" s="2"/>
      <c r="D987" s="47"/>
    </row>
    <row r="988" spans="1:4" x14ac:dyDescent="0.35">
      <c r="A988" s="2"/>
      <c r="B988" s="2"/>
      <c r="C988" s="2"/>
      <c r="D988" s="47"/>
    </row>
    <row r="989" spans="1:4" x14ac:dyDescent="0.35">
      <c r="A989" s="2"/>
      <c r="B989" s="2"/>
      <c r="C989" s="2"/>
      <c r="D989" s="47"/>
    </row>
    <row r="990" spans="1:4" x14ac:dyDescent="0.35">
      <c r="A990" s="2"/>
      <c r="B990" s="2"/>
      <c r="C990" s="2"/>
      <c r="D990" s="47"/>
    </row>
    <row r="991" spans="1:4" x14ac:dyDescent="0.35">
      <c r="A991" s="2"/>
      <c r="B991" s="2"/>
      <c r="C991" s="2"/>
      <c r="D991" s="47"/>
    </row>
    <row r="992" spans="1:4" x14ac:dyDescent="0.35">
      <c r="A992" s="2"/>
      <c r="B992" s="2"/>
      <c r="C992" s="2"/>
      <c r="D992" s="47"/>
    </row>
    <row r="993" spans="1:4" x14ac:dyDescent="0.35">
      <c r="A993" s="2"/>
      <c r="B993" s="2"/>
      <c r="C993" s="2"/>
      <c r="D993" s="47"/>
    </row>
    <row r="994" spans="1:4" x14ac:dyDescent="0.35">
      <c r="A994" s="2"/>
      <c r="B994" s="2"/>
      <c r="C994" s="2"/>
      <c r="D994" s="47"/>
    </row>
    <row r="995" spans="1:4" x14ac:dyDescent="0.35">
      <c r="A995" s="2"/>
      <c r="B995" s="2"/>
      <c r="C995" s="2"/>
      <c r="D995" s="47"/>
    </row>
    <row r="996" spans="1:4" x14ac:dyDescent="0.35">
      <c r="A996" s="2"/>
      <c r="B996" s="2"/>
      <c r="C996" s="2"/>
      <c r="D996" s="47"/>
    </row>
    <row r="997" spans="1:4" x14ac:dyDescent="0.35">
      <c r="A997" s="2"/>
      <c r="B997" s="2"/>
      <c r="C997" s="2"/>
      <c r="D997" s="47"/>
    </row>
    <row r="998" spans="1:4" x14ac:dyDescent="0.35">
      <c r="A998" s="2"/>
      <c r="B998" s="2"/>
      <c r="C998" s="2"/>
      <c r="D998" s="47"/>
    </row>
    <row r="999" spans="1:4" x14ac:dyDescent="0.35">
      <c r="A999" s="2"/>
      <c r="B999" s="2"/>
      <c r="C999" s="2"/>
      <c r="D999" s="47"/>
    </row>
    <row r="1000" spans="1:4" x14ac:dyDescent="0.35">
      <c r="A1000" s="2"/>
      <c r="B1000" s="2"/>
      <c r="C1000" s="2"/>
      <c r="D1000" s="47"/>
    </row>
    <row r="1001" spans="1:4" x14ac:dyDescent="0.35">
      <c r="A1001" s="2"/>
      <c r="B1001" s="2"/>
      <c r="C1001" s="2"/>
      <c r="D1001" s="47"/>
    </row>
  </sheetData>
  <mergeCells count="9">
    <mergeCell ref="B8:D8"/>
    <mergeCell ref="B9:D9"/>
    <mergeCell ref="A1:D1"/>
    <mergeCell ref="B2:D2"/>
    <mergeCell ref="B3:D3"/>
    <mergeCell ref="B4:D4"/>
    <mergeCell ref="B5:D5"/>
    <mergeCell ref="B6:D6"/>
    <mergeCell ref="B7:D7"/>
  </mergeCells>
  <dataValidations count="6">
    <dataValidation type="list" allowBlank="1" sqref="A12" xr:uid="{00000000-0002-0000-0E00-000005000000}">
      <formula1>$CW$1:$CW$13</formula1>
    </dataValidation>
    <dataValidation type="list" allowBlank="1" sqref="A13:A1001" xr:uid="{00000000-0002-0000-0E00-000004000000}">
      <formula1>$CW$1:$CW$12</formula1>
    </dataValidation>
    <dataValidation type="list" allowBlank="1" showErrorMessage="1" sqref="B9:D9" xr:uid="{00000000-0002-0000-0E00-000003000000}">
      <formula1>$AW$2:$AW$13</formula1>
    </dataValidation>
    <dataValidation type="list" allowBlank="1" sqref="A1002:A1048576" xr:uid="{00000000-0002-0000-0E00-000002000000}">
      <formula1>$CW$1:$CW$10</formula1>
    </dataValidation>
    <dataValidation type="textLength" allowBlank="1" showErrorMessage="1" errorTitle="Metin uzunluğu istenen aralıkta değil!" error="İstenen Aralık: Minimum Uzunluk=0 karakter Maksimum Uzunluk=2147483647 karakter" sqref="B12:C1048576" xr:uid="{00000000-0002-0000-0E00-000001000000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D12:D1048576" xr:uid="{00000000-0002-0000-0E00-000000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64E01-091D-4A53-87BF-75AD6753C3C1}">
  <dimension ref="A1:C975"/>
  <sheetViews>
    <sheetView workbookViewId="0">
      <selection activeCell="F6" sqref="F6"/>
    </sheetView>
  </sheetViews>
  <sheetFormatPr defaultRowHeight="14.5" x14ac:dyDescent="0.35"/>
  <cols>
    <col min="1" max="1" width="32" style="89" customWidth="1" collapsed="1"/>
    <col min="2" max="2" width="43.1796875" style="89" customWidth="1" collapsed="1"/>
    <col min="3" max="3" width="9.1796875" customWidth="1" collapsed="1"/>
  </cols>
  <sheetData>
    <row r="1" spans="1:2" ht="12.75" customHeight="1" x14ac:dyDescent="0.35">
      <c r="A1" s="131" t="s">
        <v>34</v>
      </c>
      <c r="B1" s="141"/>
    </row>
    <row r="2" spans="1:2" ht="12.75" customHeight="1" x14ac:dyDescent="0.35">
      <c r="A2" s="104" t="s">
        <v>33</v>
      </c>
      <c r="B2" s="107" t="s">
        <v>2097</v>
      </c>
    </row>
    <row r="3" spans="1:2" ht="25.5" customHeight="1" x14ac:dyDescent="0.35">
      <c r="A3" s="104" t="s">
        <v>31</v>
      </c>
      <c r="B3" s="106" t="s">
        <v>2096</v>
      </c>
    </row>
    <row r="4" spans="1:2" ht="12.75" customHeight="1" x14ac:dyDescent="0.35">
      <c r="A4" s="104" t="s">
        <v>29</v>
      </c>
      <c r="B4" s="10">
        <v>5</v>
      </c>
    </row>
    <row r="5" spans="1:2" ht="12.75" customHeight="1" x14ac:dyDescent="0.35">
      <c r="A5" s="104" t="s">
        <v>28</v>
      </c>
      <c r="B5" s="71"/>
    </row>
    <row r="6" spans="1:2" ht="12.75" customHeight="1" x14ac:dyDescent="0.35">
      <c r="A6" s="104" t="s">
        <v>27</v>
      </c>
      <c r="B6" s="105"/>
    </row>
    <row r="7" spans="1:2" ht="12.75" customHeight="1" x14ac:dyDescent="0.35">
      <c r="A7" s="104" t="s">
        <v>26</v>
      </c>
      <c r="B7" s="103"/>
    </row>
    <row r="8" spans="1:2" ht="12.75" customHeight="1" x14ac:dyDescent="0.35">
      <c r="A8" s="104" t="s">
        <v>25</v>
      </c>
      <c r="B8" s="103"/>
    </row>
    <row r="9" spans="1:2" ht="12.75" customHeight="1" x14ac:dyDescent="0.35">
      <c r="A9" s="104" t="s">
        <v>24</v>
      </c>
      <c r="B9" s="103"/>
    </row>
    <row r="10" spans="1:2" ht="15" customHeight="1" x14ac:dyDescent="0.35">
      <c r="A10" s="102"/>
      <c r="B10" s="102"/>
    </row>
    <row r="11" spans="1:2" ht="39.75" customHeight="1" x14ac:dyDescent="0.35">
      <c r="A11" s="142" t="s">
        <v>2095</v>
      </c>
      <c r="B11" s="143"/>
    </row>
    <row r="12" spans="1:2" ht="12.75" customHeight="1" x14ac:dyDescent="0.35">
      <c r="A12" s="2" t="s">
        <v>1880</v>
      </c>
      <c r="B12" s="47"/>
    </row>
    <row r="13" spans="1:2" ht="12.75" customHeight="1" x14ac:dyDescent="0.35">
      <c r="A13" s="101"/>
      <c r="B13" s="101"/>
    </row>
    <row r="14" spans="1:2" ht="12.75" customHeight="1" x14ac:dyDescent="0.35">
      <c r="A14" s="101"/>
      <c r="B14" s="101"/>
    </row>
    <row r="15" spans="1:2" ht="12.75" customHeight="1" x14ac:dyDescent="0.35">
      <c r="A15" s="101"/>
      <c r="B15" s="101"/>
    </row>
    <row r="16" spans="1:2" ht="12.75" customHeight="1" x14ac:dyDescent="0.35">
      <c r="A16" s="101"/>
      <c r="B16" s="101"/>
    </row>
    <row r="17" spans="1:2" ht="12.75" customHeight="1" x14ac:dyDescent="0.35">
      <c r="A17" s="101"/>
      <c r="B17" s="101"/>
    </row>
    <row r="18" spans="1:2" ht="12.75" customHeight="1" x14ac:dyDescent="0.35">
      <c r="A18" s="101"/>
      <c r="B18" s="101"/>
    </row>
    <row r="19" spans="1:2" ht="12.75" customHeight="1" x14ac:dyDescent="0.35">
      <c r="A19" s="101"/>
      <c r="B19" s="101"/>
    </row>
    <row r="20" spans="1:2" ht="12.75" customHeight="1" x14ac:dyDescent="0.35">
      <c r="A20" s="101"/>
      <c r="B20" s="101"/>
    </row>
    <row r="21" spans="1:2" ht="12.75" customHeight="1" x14ac:dyDescent="0.35">
      <c r="A21" s="101"/>
      <c r="B21" s="101"/>
    </row>
    <row r="22" spans="1:2" ht="12.75" customHeight="1" x14ac:dyDescent="0.35">
      <c r="A22" s="101"/>
      <c r="B22" s="101"/>
    </row>
    <row r="23" spans="1:2" ht="12.75" customHeight="1" x14ac:dyDescent="0.35">
      <c r="A23" s="101"/>
      <c r="B23" s="101"/>
    </row>
    <row r="24" spans="1:2" ht="12.75" customHeight="1" x14ac:dyDescent="0.35">
      <c r="A24" s="101"/>
      <c r="B24" s="101"/>
    </row>
    <row r="25" spans="1:2" ht="12.75" customHeight="1" x14ac:dyDescent="0.35">
      <c r="A25" s="101"/>
      <c r="B25" s="101"/>
    </row>
    <row r="26" spans="1:2" ht="12.75" customHeight="1" x14ac:dyDescent="0.35">
      <c r="A26" s="101"/>
      <c r="B26" s="101"/>
    </row>
    <row r="27" spans="1:2" ht="12.75" customHeight="1" x14ac:dyDescent="0.35">
      <c r="A27" s="101"/>
      <c r="B27" s="101"/>
    </row>
    <row r="28" spans="1:2" ht="12.75" customHeight="1" x14ac:dyDescent="0.35">
      <c r="A28" s="101"/>
      <c r="B28" s="101"/>
    </row>
    <row r="29" spans="1:2" ht="12.75" customHeight="1" x14ac:dyDescent="0.35">
      <c r="A29" s="101"/>
      <c r="B29" s="101"/>
    </row>
    <row r="30" spans="1:2" ht="12.75" customHeight="1" x14ac:dyDescent="0.35">
      <c r="A30" s="101"/>
      <c r="B30" s="101"/>
    </row>
    <row r="31" spans="1:2" ht="12.75" customHeight="1" x14ac:dyDescent="0.35">
      <c r="A31" s="101"/>
      <c r="B31" s="101"/>
    </row>
    <row r="32" spans="1:2" ht="12.75" customHeight="1" x14ac:dyDescent="0.35">
      <c r="A32" s="101"/>
      <c r="B32" s="101"/>
    </row>
    <row r="33" spans="1:2" ht="12.75" customHeight="1" x14ac:dyDescent="0.35">
      <c r="A33" s="101"/>
      <c r="B33" s="101"/>
    </row>
    <row r="34" spans="1:2" ht="12.75" customHeight="1" x14ac:dyDescent="0.35">
      <c r="A34" s="101"/>
      <c r="B34" s="101"/>
    </row>
    <row r="35" spans="1:2" ht="12.75" customHeight="1" x14ac:dyDescent="0.35">
      <c r="A35" s="101"/>
      <c r="B35" s="101"/>
    </row>
    <row r="36" spans="1:2" ht="12.75" customHeight="1" x14ac:dyDescent="0.35">
      <c r="A36" s="101"/>
      <c r="B36" s="101"/>
    </row>
    <row r="37" spans="1:2" ht="12.75" customHeight="1" x14ac:dyDescent="0.35">
      <c r="A37" s="101"/>
      <c r="B37" s="101"/>
    </row>
    <row r="38" spans="1:2" ht="12.75" customHeight="1" x14ac:dyDescent="0.35">
      <c r="A38" s="101"/>
      <c r="B38" s="101"/>
    </row>
    <row r="39" spans="1:2" ht="12.75" customHeight="1" x14ac:dyDescent="0.35">
      <c r="A39" s="101"/>
      <c r="B39" s="101"/>
    </row>
    <row r="40" spans="1:2" ht="12.75" customHeight="1" x14ac:dyDescent="0.35">
      <c r="A40" s="101"/>
      <c r="B40" s="101"/>
    </row>
    <row r="41" spans="1:2" ht="12.75" customHeight="1" x14ac:dyDescent="0.35">
      <c r="A41" s="101"/>
      <c r="B41" s="101"/>
    </row>
    <row r="42" spans="1:2" ht="12.75" customHeight="1" x14ac:dyDescent="0.35">
      <c r="A42" s="101"/>
      <c r="B42" s="101"/>
    </row>
    <row r="43" spans="1:2" ht="12.75" customHeight="1" x14ac:dyDescent="0.35">
      <c r="A43" s="101"/>
      <c r="B43" s="101"/>
    </row>
    <row r="44" spans="1:2" ht="12.75" customHeight="1" x14ac:dyDescent="0.35">
      <c r="A44" s="101"/>
      <c r="B44" s="101"/>
    </row>
    <row r="45" spans="1:2" ht="12.75" customHeight="1" x14ac:dyDescent="0.35">
      <c r="A45" s="101"/>
      <c r="B45" s="101"/>
    </row>
    <row r="46" spans="1:2" ht="12.75" customHeight="1" x14ac:dyDescent="0.35">
      <c r="A46" s="101"/>
      <c r="B46" s="101"/>
    </row>
    <row r="47" spans="1:2" ht="12.75" customHeight="1" x14ac:dyDescent="0.35">
      <c r="A47" s="101"/>
      <c r="B47" s="101"/>
    </row>
    <row r="48" spans="1:2" ht="12.75" customHeight="1" x14ac:dyDescent="0.35">
      <c r="A48" s="101"/>
      <c r="B48" s="101"/>
    </row>
    <row r="49" spans="1:2" ht="12.75" customHeight="1" x14ac:dyDescent="0.35">
      <c r="A49" s="101"/>
      <c r="B49" s="101"/>
    </row>
    <row r="50" spans="1:2" ht="12.75" customHeight="1" x14ac:dyDescent="0.35">
      <c r="A50" s="101"/>
      <c r="B50" s="101"/>
    </row>
    <row r="51" spans="1:2" ht="12.75" customHeight="1" x14ac:dyDescent="0.35">
      <c r="A51" s="101"/>
      <c r="B51" s="101"/>
    </row>
    <row r="52" spans="1:2" ht="12.75" customHeight="1" x14ac:dyDescent="0.35">
      <c r="A52" s="101"/>
      <c r="B52" s="101"/>
    </row>
    <row r="53" spans="1:2" ht="12.75" customHeight="1" x14ac:dyDescent="0.35">
      <c r="A53" s="101"/>
      <c r="B53" s="101"/>
    </row>
    <row r="54" spans="1:2" ht="12.75" customHeight="1" x14ac:dyDescent="0.35">
      <c r="A54" s="101"/>
      <c r="B54" s="101"/>
    </row>
    <row r="55" spans="1:2" ht="12.75" customHeight="1" x14ac:dyDescent="0.35">
      <c r="A55" s="101"/>
      <c r="B55" s="101"/>
    </row>
    <row r="56" spans="1:2" ht="12.75" customHeight="1" x14ac:dyDescent="0.35">
      <c r="A56" s="101"/>
      <c r="B56" s="101"/>
    </row>
    <row r="57" spans="1:2" ht="12.75" customHeight="1" x14ac:dyDescent="0.35">
      <c r="A57" s="101"/>
      <c r="B57" s="101"/>
    </row>
    <row r="58" spans="1:2" ht="12.75" customHeight="1" x14ac:dyDescent="0.35">
      <c r="A58" s="101"/>
    </row>
    <row r="65" customFormat="1" x14ac:dyDescent="0.35"/>
    <row r="66" customFormat="1" x14ac:dyDescent="0.35"/>
    <row r="67" customFormat="1" x14ac:dyDescent="0.35"/>
    <row r="68" customFormat="1" x14ac:dyDescent="0.35"/>
    <row r="69" customFormat="1" x14ac:dyDescent="0.35"/>
    <row r="70" customFormat="1" x14ac:dyDescent="0.35"/>
    <row r="71" customFormat="1" x14ac:dyDescent="0.35"/>
    <row r="72" customFormat="1" x14ac:dyDescent="0.35"/>
    <row r="73" customFormat="1" x14ac:dyDescent="0.35"/>
    <row r="74" customFormat="1" x14ac:dyDescent="0.35"/>
    <row r="75" customFormat="1" x14ac:dyDescent="0.35"/>
    <row r="76" customFormat="1" x14ac:dyDescent="0.35"/>
    <row r="77" customFormat="1" x14ac:dyDescent="0.35"/>
    <row r="78" customFormat="1" x14ac:dyDescent="0.35"/>
    <row r="79" customFormat="1" x14ac:dyDescent="0.35"/>
    <row r="80" customFormat="1" x14ac:dyDescent="0.35"/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  <row r="169" customFormat="1" x14ac:dyDescent="0.35"/>
    <row r="170" customFormat="1" x14ac:dyDescent="0.35"/>
    <row r="171" customFormat="1" x14ac:dyDescent="0.35"/>
    <row r="172" customFormat="1" x14ac:dyDescent="0.35"/>
    <row r="173" customFormat="1" x14ac:dyDescent="0.35"/>
    <row r="174" customFormat="1" x14ac:dyDescent="0.35"/>
    <row r="175" customFormat="1" x14ac:dyDescent="0.35"/>
    <row r="176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  <row r="186" customFormat="1" x14ac:dyDescent="0.35"/>
    <row r="187" customFormat="1" x14ac:dyDescent="0.35"/>
    <row r="188" customFormat="1" x14ac:dyDescent="0.35"/>
    <row r="189" customFormat="1" x14ac:dyDescent="0.35"/>
    <row r="190" customFormat="1" x14ac:dyDescent="0.35"/>
    <row r="191" customFormat="1" x14ac:dyDescent="0.35"/>
    <row r="192" customFormat="1" x14ac:dyDescent="0.35"/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  <row r="200" customFormat="1" x14ac:dyDescent="0.35"/>
    <row r="201" customFormat="1" x14ac:dyDescent="0.35"/>
    <row r="202" customFormat="1" x14ac:dyDescent="0.35"/>
    <row r="203" customFormat="1" x14ac:dyDescent="0.35"/>
    <row r="204" customFormat="1" x14ac:dyDescent="0.35"/>
    <row r="205" customFormat="1" x14ac:dyDescent="0.35"/>
    <row r="206" customFormat="1" x14ac:dyDescent="0.35"/>
    <row r="207" customFormat="1" x14ac:dyDescent="0.35"/>
    <row r="208" customFormat="1" x14ac:dyDescent="0.35"/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x14ac:dyDescent="0.35"/>
    <row r="242" customFormat="1" x14ac:dyDescent="0.35"/>
    <row r="243" customFormat="1" x14ac:dyDescent="0.35"/>
    <row r="244" customFormat="1" x14ac:dyDescent="0.35"/>
    <row r="245" customFormat="1" x14ac:dyDescent="0.35"/>
    <row r="246" customFormat="1" x14ac:dyDescent="0.35"/>
    <row r="247" customFormat="1" x14ac:dyDescent="0.35"/>
    <row r="248" customFormat="1" x14ac:dyDescent="0.35"/>
    <row r="249" customFormat="1" x14ac:dyDescent="0.35"/>
    <row r="250" customFormat="1" x14ac:dyDescent="0.35"/>
    <row r="251" customFormat="1" x14ac:dyDescent="0.35"/>
    <row r="252" customFormat="1" x14ac:dyDescent="0.35"/>
    <row r="253" customFormat="1" x14ac:dyDescent="0.35"/>
    <row r="254" customFormat="1" x14ac:dyDescent="0.35"/>
    <row r="255" customFormat="1" x14ac:dyDescent="0.35"/>
    <row r="256" customFormat="1" x14ac:dyDescent="0.35"/>
    <row r="257" customFormat="1" x14ac:dyDescent="0.35"/>
    <row r="258" customFormat="1" x14ac:dyDescent="0.35"/>
    <row r="259" customFormat="1" x14ac:dyDescent="0.35"/>
    <row r="260" customFormat="1" x14ac:dyDescent="0.35"/>
    <row r="261" customFormat="1" x14ac:dyDescent="0.35"/>
    <row r="262" customFormat="1" x14ac:dyDescent="0.35"/>
    <row r="263" customFormat="1" x14ac:dyDescent="0.35"/>
    <row r="264" customFormat="1" x14ac:dyDescent="0.35"/>
    <row r="265" customFormat="1" x14ac:dyDescent="0.35"/>
    <row r="266" customFormat="1" x14ac:dyDescent="0.35"/>
    <row r="267" customFormat="1" x14ac:dyDescent="0.35"/>
    <row r="268" customFormat="1" x14ac:dyDescent="0.35"/>
    <row r="269" customFormat="1" x14ac:dyDescent="0.35"/>
    <row r="270" customFormat="1" x14ac:dyDescent="0.35"/>
    <row r="271" customFormat="1" x14ac:dyDescent="0.35"/>
    <row r="272" customFormat="1" x14ac:dyDescent="0.35"/>
    <row r="273" customFormat="1" x14ac:dyDescent="0.35"/>
    <row r="274" customFormat="1" x14ac:dyDescent="0.35"/>
    <row r="275" customFormat="1" x14ac:dyDescent="0.35"/>
    <row r="276" customFormat="1" x14ac:dyDescent="0.35"/>
    <row r="277" customFormat="1" x14ac:dyDescent="0.35"/>
    <row r="278" customFormat="1" x14ac:dyDescent="0.35"/>
    <row r="279" customFormat="1" x14ac:dyDescent="0.35"/>
    <row r="280" customFormat="1" x14ac:dyDescent="0.35"/>
    <row r="281" customFormat="1" x14ac:dyDescent="0.35"/>
    <row r="282" customFormat="1" x14ac:dyDescent="0.35"/>
    <row r="283" customFormat="1" x14ac:dyDescent="0.35"/>
    <row r="284" customFormat="1" x14ac:dyDescent="0.35"/>
    <row r="285" customFormat="1" x14ac:dyDescent="0.35"/>
    <row r="286" customFormat="1" x14ac:dyDescent="0.35"/>
    <row r="287" customFormat="1" x14ac:dyDescent="0.35"/>
    <row r="288" customFormat="1" x14ac:dyDescent="0.35"/>
    <row r="289" customFormat="1" x14ac:dyDescent="0.35"/>
    <row r="290" customFormat="1" x14ac:dyDescent="0.35"/>
    <row r="291" customFormat="1" x14ac:dyDescent="0.35"/>
    <row r="292" customFormat="1" x14ac:dyDescent="0.35"/>
    <row r="293" customFormat="1" x14ac:dyDescent="0.35"/>
    <row r="294" customFormat="1" x14ac:dyDescent="0.35"/>
    <row r="295" customFormat="1" x14ac:dyDescent="0.35"/>
    <row r="296" customFormat="1" x14ac:dyDescent="0.35"/>
    <row r="297" customFormat="1" x14ac:dyDescent="0.35"/>
    <row r="298" customFormat="1" x14ac:dyDescent="0.35"/>
    <row r="299" customFormat="1" x14ac:dyDescent="0.35"/>
    <row r="300" customFormat="1" x14ac:dyDescent="0.35"/>
    <row r="301" customFormat="1" x14ac:dyDescent="0.35"/>
    <row r="302" customFormat="1" x14ac:dyDescent="0.35"/>
    <row r="303" customFormat="1" x14ac:dyDescent="0.35"/>
    <row r="304" customFormat="1" x14ac:dyDescent="0.35"/>
    <row r="305" customFormat="1" x14ac:dyDescent="0.35"/>
    <row r="306" customFormat="1" x14ac:dyDescent="0.35"/>
    <row r="307" customFormat="1" x14ac:dyDescent="0.35"/>
    <row r="308" customFormat="1" x14ac:dyDescent="0.35"/>
    <row r="309" customFormat="1" x14ac:dyDescent="0.35"/>
    <row r="310" customFormat="1" x14ac:dyDescent="0.35"/>
    <row r="311" customFormat="1" x14ac:dyDescent="0.35"/>
    <row r="312" customFormat="1" x14ac:dyDescent="0.35"/>
    <row r="313" customFormat="1" x14ac:dyDescent="0.35"/>
    <row r="314" customFormat="1" x14ac:dyDescent="0.35"/>
    <row r="315" customFormat="1" x14ac:dyDescent="0.35"/>
    <row r="316" customFormat="1" x14ac:dyDescent="0.35"/>
    <row r="317" customFormat="1" x14ac:dyDescent="0.35"/>
    <row r="318" customFormat="1" x14ac:dyDescent="0.35"/>
    <row r="319" customFormat="1" x14ac:dyDescent="0.35"/>
    <row r="320" customFormat="1" x14ac:dyDescent="0.35"/>
    <row r="321" customFormat="1" x14ac:dyDescent="0.35"/>
    <row r="322" customFormat="1" x14ac:dyDescent="0.35"/>
    <row r="323" customFormat="1" x14ac:dyDescent="0.35"/>
    <row r="324" customFormat="1" x14ac:dyDescent="0.35"/>
    <row r="325" customFormat="1" x14ac:dyDescent="0.35"/>
    <row r="326" customFormat="1" x14ac:dyDescent="0.35"/>
    <row r="327" customFormat="1" x14ac:dyDescent="0.35"/>
    <row r="328" customFormat="1" x14ac:dyDescent="0.35"/>
    <row r="329" customFormat="1" x14ac:dyDescent="0.35"/>
    <row r="330" customFormat="1" x14ac:dyDescent="0.35"/>
    <row r="331" customFormat="1" x14ac:dyDescent="0.35"/>
    <row r="332" customFormat="1" x14ac:dyDescent="0.35"/>
    <row r="333" customFormat="1" x14ac:dyDescent="0.35"/>
    <row r="334" customFormat="1" x14ac:dyDescent="0.35"/>
    <row r="335" customFormat="1" x14ac:dyDescent="0.35"/>
    <row r="336" customFormat="1" x14ac:dyDescent="0.35"/>
    <row r="337" customFormat="1" x14ac:dyDescent="0.35"/>
    <row r="338" customFormat="1" x14ac:dyDescent="0.35"/>
    <row r="339" customFormat="1" x14ac:dyDescent="0.35"/>
    <row r="340" customFormat="1" x14ac:dyDescent="0.35"/>
    <row r="341" customFormat="1" x14ac:dyDescent="0.35"/>
    <row r="342" customFormat="1" x14ac:dyDescent="0.35"/>
    <row r="343" customFormat="1" x14ac:dyDescent="0.35"/>
    <row r="344" customFormat="1" x14ac:dyDescent="0.35"/>
    <row r="345" customFormat="1" x14ac:dyDescent="0.35"/>
    <row r="346" customFormat="1" x14ac:dyDescent="0.35"/>
    <row r="347" customFormat="1" x14ac:dyDescent="0.35"/>
    <row r="348" customFormat="1" x14ac:dyDescent="0.35"/>
    <row r="349" customFormat="1" x14ac:dyDescent="0.35"/>
    <row r="350" customFormat="1" x14ac:dyDescent="0.35"/>
    <row r="351" customFormat="1" x14ac:dyDescent="0.35"/>
    <row r="352" customFormat="1" x14ac:dyDescent="0.35"/>
    <row r="353" customFormat="1" x14ac:dyDescent="0.35"/>
    <row r="354" customFormat="1" x14ac:dyDescent="0.35"/>
    <row r="355" customFormat="1" x14ac:dyDescent="0.35"/>
    <row r="356" customFormat="1" x14ac:dyDescent="0.35"/>
    <row r="357" customFormat="1" x14ac:dyDescent="0.35"/>
    <row r="358" customFormat="1" x14ac:dyDescent="0.35"/>
    <row r="359" customFormat="1" x14ac:dyDescent="0.35"/>
    <row r="360" customFormat="1" x14ac:dyDescent="0.35"/>
    <row r="361" customFormat="1" x14ac:dyDescent="0.35"/>
    <row r="362" customFormat="1" x14ac:dyDescent="0.35"/>
    <row r="363" customFormat="1" x14ac:dyDescent="0.35"/>
    <row r="364" customFormat="1" x14ac:dyDescent="0.35"/>
    <row r="365" customFormat="1" x14ac:dyDescent="0.35"/>
    <row r="366" customFormat="1" x14ac:dyDescent="0.35"/>
    <row r="367" customFormat="1" x14ac:dyDescent="0.35"/>
    <row r="368" customFormat="1" x14ac:dyDescent="0.35"/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  <row r="374" customFormat="1" x14ac:dyDescent="0.35"/>
    <row r="375" customFormat="1" x14ac:dyDescent="0.35"/>
    <row r="376" customFormat="1" x14ac:dyDescent="0.35"/>
    <row r="377" customFormat="1" x14ac:dyDescent="0.35"/>
    <row r="378" customFormat="1" x14ac:dyDescent="0.35"/>
    <row r="379" customFormat="1" x14ac:dyDescent="0.35"/>
    <row r="380" customFormat="1" x14ac:dyDescent="0.35"/>
    <row r="381" customFormat="1" x14ac:dyDescent="0.35"/>
    <row r="382" customFormat="1" x14ac:dyDescent="0.35"/>
    <row r="383" customFormat="1" x14ac:dyDescent="0.35"/>
    <row r="384" customFormat="1" x14ac:dyDescent="0.35"/>
    <row r="385" customFormat="1" x14ac:dyDescent="0.35"/>
    <row r="386" customFormat="1" x14ac:dyDescent="0.35"/>
    <row r="387" customFormat="1" x14ac:dyDescent="0.35"/>
    <row r="388" customFormat="1" x14ac:dyDescent="0.35"/>
    <row r="389" customFormat="1" x14ac:dyDescent="0.35"/>
    <row r="390" customFormat="1" x14ac:dyDescent="0.35"/>
    <row r="391" customFormat="1" x14ac:dyDescent="0.35"/>
    <row r="392" customFormat="1" x14ac:dyDescent="0.35"/>
    <row r="393" customFormat="1" x14ac:dyDescent="0.35"/>
    <row r="394" customFormat="1" x14ac:dyDescent="0.35"/>
    <row r="395" customFormat="1" x14ac:dyDescent="0.35"/>
    <row r="396" customFormat="1" x14ac:dyDescent="0.35"/>
    <row r="397" customFormat="1" x14ac:dyDescent="0.35"/>
    <row r="398" customFormat="1" x14ac:dyDescent="0.35"/>
    <row r="399" customFormat="1" x14ac:dyDescent="0.35"/>
    <row r="400" customFormat="1" x14ac:dyDescent="0.35"/>
    <row r="401" customFormat="1" x14ac:dyDescent="0.35"/>
    <row r="402" customFormat="1" x14ac:dyDescent="0.35"/>
    <row r="403" customFormat="1" x14ac:dyDescent="0.35"/>
    <row r="404" customFormat="1" x14ac:dyDescent="0.35"/>
    <row r="405" customFormat="1" x14ac:dyDescent="0.35"/>
    <row r="406" customFormat="1" x14ac:dyDescent="0.35"/>
    <row r="407" customFormat="1" x14ac:dyDescent="0.35"/>
    <row r="408" customFormat="1" x14ac:dyDescent="0.35"/>
    <row r="409" customFormat="1" x14ac:dyDescent="0.35"/>
    <row r="410" customFormat="1" x14ac:dyDescent="0.35"/>
    <row r="411" customFormat="1" x14ac:dyDescent="0.35"/>
    <row r="412" customFormat="1" x14ac:dyDescent="0.35"/>
    <row r="413" customFormat="1" x14ac:dyDescent="0.35"/>
    <row r="414" customFormat="1" x14ac:dyDescent="0.35"/>
    <row r="415" customFormat="1" x14ac:dyDescent="0.35"/>
    <row r="416" customFormat="1" x14ac:dyDescent="0.35"/>
    <row r="417" customFormat="1" x14ac:dyDescent="0.35"/>
    <row r="418" customFormat="1" x14ac:dyDescent="0.35"/>
    <row r="419" customFormat="1" x14ac:dyDescent="0.35"/>
    <row r="420" customFormat="1" x14ac:dyDescent="0.35"/>
    <row r="421" customFormat="1" x14ac:dyDescent="0.35"/>
    <row r="422" customFormat="1" x14ac:dyDescent="0.35"/>
    <row r="423" customFormat="1" x14ac:dyDescent="0.35"/>
    <row r="424" customFormat="1" x14ac:dyDescent="0.35"/>
    <row r="425" customFormat="1" x14ac:dyDescent="0.35"/>
    <row r="426" customFormat="1" x14ac:dyDescent="0.35"/>
    <row r="427" customFormat="1" x14ac:dyDescent="0.35"/>
    <row r="428" customFormat="1" x14ac:dyDescent="0.35"/>
    <row r="429" customFormat="1" x14ac:dyDescent="0.35"/>
    <row r="430" customFormat="1" x14ac:dyDescent="0.35"/>
    <row r="431" customFormat="1" x14ac:dyDescent="0.35"/>
    <row r="432" customFormat="1" x14ac:dyDescent="0.35"/>
    <row r="433" customFormat="1" x14ac:dyDescent="0.35"/>
    <row r="434" customFormat="1" x14ac:dyDescent="0.35"/>
    <row r="435" customFormat="1" x14ac:dyDescent="0.35"/>
    <row r="436" customFormat="1" x14ac:dyDescent="0.35"/>
    <row r="437" customFormat="1" x14ac:dyDescent="0.35"/>
    <row r="438" customFormat="1" x14ac:dyDescent="0.35"/>
    <row r="439" customFormat="1" x14ac:dyDescent="0.35"/>
    <row r="440" customFormat="1" x14ac:dyDescent="0.35"/>
    <row r="441" customFormat="1" x14ac:dyDescent="0.35"/>
    <row r="442" customFormat="1" x14ac:dyDescent="0.35"/>
    <row r="443" customFormat="1" x14ac:dyDescent="0.35"/>
    <row r="444" customFormat="1" x14ac:dyDescent="0.35"/>
    <row r="445" customFormat="1" x14ac:dyDescent="0.35"/>
    <row r="446" customFormat="1" x14ac:dyDescent="0.35"/>
    <row r="447" customFormat="1" x14ac:dyDescent="0.35"/>
    <row r="448" customFormat="1" x14ac:dyDescent="0.35"/>
    <row r="449" customFormat="1" x14ac:dyDescent="0.35"/>
    <row r="450" customFormat="1" x14ac:dyDescent="0.35"/>
    <row r="451" customFormat="1" x14ac:dyDescent="0.35"/>
    <row r="452" customFormat="1" x14ac:dyDescent="0.35"/>
    <row r="453" customFormat="1" x14ac:dyDescent="0.35"/>
    <row r="454" customFormat="1" x14ac:dyDescent="0.35"/>
    <row r="455" customFormat="1" x14ac:dyDescent="0.35"/>
    <row r="456" customFormat="1" x14ac:dyDescent="0.35"/>
    <row r="457" customFormat="1" x14ac:dyDescent="0.35"/>
    <row r="458" customFormat="1" x14ac:dyDescent="0.35"/>
    <row r="459" customFormat="1" x14ac:dyDescent="0.35"/>
    <row r="460" customFormat="1" x14ac:dyDescent="0.35"/>
    <row r="461" customFormat="1" x14ac:dyDescent="0.35"/>
    <row r="462" customFormat="1" x14ac:dyDescent="0.35"/>
    <row r="463" customFormat="1" x14ac:dyDescent="0.35"/>
    <row r="464" customFormat="1" x14ac:dyDescent="0.35"/>
    <row r="465" customFormat="1" x14ac:dyDescent="0.35"/>
    <row r="466" customFormat="1" x14ac:dyDescent="0.35"/>
    <row r="467" customFormat="1" x14ac:dyDescent="0.35"/>
    <row r="468" customFormat="1" x14ac:dyDescent="0.35"/>
    <row r="469" customFormat="1" x14ac:dyDescent="0.35"/>
    <row r="470" customFormat="1" x14ac:dyDescent="0.35"/>
    <row r="471" customFormat="1" x14ac:dyDescent="0.35"/>
    <row r="472" customFormat="1" x14ac:dyDescent="0.35"/>
    <row r="473" customFormat="1" x14ac:dyDescent="0.35"/>
    <row r="474" customFormat="1" x14ac:dyDescent="0.35"/>
    <row r="475" customFormat="1" x14ac:dyDescent="0.35"/>
    <row r="476" customFormat="1" x14ac:dyDescent="0.35"/>
    <row r="477" customFormat="1" x14ac:dyDescent="0.35"/>
    <row r="478" customFormat="1" x14ac:dyDescent="0.35"/>
    <row r="479" customFormat="1" x14ac:dyDescent="0.35"/>
    <row r="480" customFormat="1" x14ac:dyDescent="0.35"/>
    <row r="481" customFormat="1" x14ac:dyDescent="0.35"/>
    <row r="482" customFormat="1" x14ac:dyDescent="0.35"/>
    <row r="483" customFormat="1" x14ac:dyDescent="0.35"/>
    <row r="484" customFormat="1" x14ac:dyDescent="0.35"/>
    <row r="485" customFormat="1" x14ac:dyDescent="0.35"/>
    <row r="486" customFormat="1" x14ac:dyDescent="0.35"/>
    <row r="487" customFormat="1" x14ac:dyDescent="0.35"/>
    <row r="488" customFormat="1" x14ac:dyDescent="0.35"/>
    <row r="489" customFormat="1" x14ac:dyDescent="0.35"/>
    <row r="490" customFormat="1" x14ac:dyDescent="0.35"/>
    <row r="491" customFormat="1" x14ac:dyDescent="0.35"/>
    <row r="492" customFormat="1" x14ac:dyDescent="0.35"/>
    <row r="493" customFormat="1" x14ac:dyDescent="0.35"/>
    <row r="494" customFormat="1" x14ac:dyDescent="0.35"/>
    <row r="495" customFormat="1" x14ac:dyDescent="0.35"/>
    <row r="496" customFormat="1" x14ac:dyDescent="0.35"/>
    <row r="497" customFormat="1" x14ac:dyDescent="0.35"/>
    <row r="498" customFormat="1" x14ac:dyDescent="0.35"/>
    <row r="499" customFormat="1" x14ac:dyDescent="0.35"/>
    <row r="500" customFormat="1" x14ac:dyDescent="0.35"/>
    <row r="501" customFormat="1" x14ac:dyDescent="0.35"/>
    <row r="502" customFormat="1" x14ac:dyDescent="0.35"/>
    <row r="503" customFormat="1" x14ac:dyDescent="0.35"/>
    <row r="504" customFormat="1" x14ac:dyDescent="0.35"/>
    <row r="505" customFormat="1" x14ac:dyDescent="0.35"/>
    <row r="506" customFormat="1" x14ac:dyDescent="0.35"/>
    <row r="507" customFormat="1" x14ac:dyDescent="0.35"/>
    <row r="508" customFormat="1" x14ac:dyDescent="0.35"/>
    <row r="509" customFormat="1" x14ac:dyDescent="0.35"/>
    <row r="510" customFormat="1" x14ac:dyDescent="0.35"/>
    <row r="511" customFormat="1" x14ac:dyDescent="0.35"/>
    <row r="512" customFormat="1" x14ac:dyDescent="0.35"/>
    <row r="513" customFormat="1" x14ac:dyDescent="0.35"/>
    <row r="514" customFormat="1" x14ac:dyDescent="0.35"/>
    <row r="515" customFormat="1" x14ac:dyDescent="0.35"/>
    <row r="516" customFormat="1" x14ac:dyDescent="0.35"/>
    <row r="517" customFormat="1" x14ac:dyDescent="0.35"/>
    <row r="518" customFormat="1" x14ac:dyDescent="0.35"/>
    <row r="519" customFormat="1" x14ac:dyDescent="0.35"/>
    <row r="520" customFormat="1" x14ac:dyDescent="0.35"/>
    <row r="521" customFormat="1" x14ac:dyDescent="0.35"/>
    <row r="522" customFormat="1" x14ac:dyDescent="0.35"/>
    <row r="523" customFormat="1" x14ac:dyDescent="0.35"/>
    <row r="524" customFormat="1" x14ac:dyDescent="0.35"/>
    <row r="525" customFormat="1" x14ac:dyDescent="0.35"/>
    <row r="526" customFormat="1" x14ac:dyDescent="0.35"/>
    <row r="527" customFormat="1" x14ac:dyDescent="0.35"/>
    <row r="528" customFormat="1" x14ac:dyDescent="0.35"/>
    <row r="529" customFormat="1" x14ac:dyDescent="0.35"/>
    <row r="530" customFormat="1" x14ac:dyDescent="0.35"/>
    <row r="531" customFormat="1" x14ac:dyDescent="0.35"/>
    <row r="532" customFormat="1" x14ac:dyDescent="0.35"/>
    <row r="533" customFormat="1" x14ac:dyDescent="0.35"/>
    <row r="534" customFormat="1" x14ac:dyDescent="0.35"/>
    <row r="535" customFormat="1" x14ac:dyDescent="0.35"/>
    <row r="536" customFormat="1" x14ac:dyDescent="0.35"/>
    <row r="537" customFormat="1" x14ac:dyDescent="0.35"/>
    <row r="538" customFormat="1" x14ac:dyDescent="0.35"/>
    <row r="539" customFormat="1" x14ac:dyDescent="0.35"/>
    <row r="540" customFormat="1" x14ac:dyDescent="0.35"/>
    <row r="541" customFormat="1" x14ac:dyDescent="0.35"/>
    <row r="542" customFormat="1" x14ac:dyDescent="0.35"/>
    <row r="543" customFormat="1" x14ac:dyDescent="0.35"/>
    <row r="544" customFormat="1" x14ac:dyDescent="0.35"/>
    <row r="545" customFormat="1" x14ac:dyDescent="0.35"/>
    <row r="546" customFormat="1" x14ac:dyDescent="0.35"/>
    <row r="547" customFormat="1" x14ac:dyDescent="0.35"/>
    <row r="548" customFormat="1" x14ac:dyDescent="0.35"/>
    <row r="549" customFormat="1" x14ac:dyDescent="0.35"/>
    <row r="550" customFormat="1" x14ac:dyDescent="0.35"/>
    <row r="551" customFormat="1" x14ac:dyDescent="0.35"/>
    <row r="552" customFormat="1" x14ac:dyDescent="0.35"/>
    <row r="553" customFormat="1" x14ac:dyDescent="0.35"/>
    <row r="554" customFormat="1" x14ac:dyDescent="0.35"/>
    <row r="555" customFormat="1" x14ac:dyDescent="0.35"/>
    <row r="556" customFormat="1" x14ac:dyDescent="0.35"/>
    <row r="557" customFormat="1" x14ac:dyDescent="0.35"/>
    <row r="558" customFormat="1" x14ac:dyDescent="0.35"/>
    <row r="559" customFormat="1" x14ac:dyDescent="0.35"/>
    <row r="560" customFormat="1" x14ac:dyDescent="0.35"/>
    <row r="561" customFormat="1" x14ac:dyDescent="0.35"/>
    <row r="562" customFormat="1" x14ac:dyDescent="0.35"/>
    <row r="563" customFormat="1" x14ac:dyDescent="0.35"/>
    <row r="564" customFormat="1" x14ac:dyDescent="0.35"/>
    <row r="565" customFormat="1" x14ac:dyDescent="0.35"/>
    <row r="566" customFormat="1" x14ac:dyDescent="0.35"/>
    <row r="567" customFormat="1" x14ac:dyDescent="0.35"/>
    <row r="568" customFormat="1" x14ac:dyDescent="0.35"/>
    <row r="569" customFormat="1" x14ac:dyDescent="0.35"/>
    <row r="570" customFormat="1" x14ac:dyDescent="0.35"/>
    <row r="571" customFormat="1" x14ac:dyDescent="0.35"/>
    <row r="572" customFormat="1" x14ac:dyDescent="0.35"/>
    <row r="573" customFormat="1" x14ac:dyDescent="0.35"/>
    <row r="574" customFormat="1" x14ac:dyDescent="0.35"/>
    <row r="575" customFormat="1" x14ac:dyDescent="0.35"/>
    <row r="576" customFormat="1" x14ac:dyDescent="0.35"/>
    <row r="577" customFormat="1" x14ac:dyDescent="0.35"/>
    <row r="578" customFormat="1" x14ac:dyDescent="0.35"/>
    <row r="579" customFormat="1" x14ac:dyDescent="0.35"/>
    <row r="580" customFormat="1" x14ac:dyDescent="0.35"/>
    <row r="581" customFormat="1" x14ac:dyDescent="0.35"/>
    <row r="582" customFormat="1" x14ac:dyDescent="0.35"/>
    <row r="583" customFormat="1" x14ac:dyDescent="0.35"/>
    <row r="584" customFormat="1" x14ac:dyDescent="0.35"/>
    <row r="585" customFormat="1" x14ac:dyDescent="0.35"/>
    <row r="586" customFormat="1" x14ac:dyDescent="0.35"/>
    <row r="587" customFormat="1" x14ac:dyDescent="0.35"/>
    <row r="588" customFormat="1" x14ac:dyDescent="0.35"/>
    <row r="589" customFormat="1" x14ac:dyDescent="0.35"/>
    <row r="590" customFormat="1" x14ac:dyDescent="0.35"/>
    <row r="591" customFormat="1" x14ac:dyDescent="0.35"/>
    <row r="592" customFormat="1" x14ac:dyDescent="0.35"/>
    <row r="593" customFormat="1" x14ac:dyDescent="0.35"/>
    <row r="594" customFormat="1" x14ac:dyDescent="0.35"/>
    <row r="595" customFormat="1" x14ac:dyDescent="0.35"/>
    <row r="596" customFormat="1" x14ac:dyDescent="0.35"/>
    <row r="597" customFormat="1" x14ac:dyDescent="0.35"/>
    <row r="598" customFormat="1" x14ac:dyDescent="0.35"/>
    <row r="599" customFormat="1" x14ac:dyDescent="0.35"/>
    <row r="600" customFormat="1" x14ac:dyDescent="0.35"/>
    <row r="601" customFormat="1" x14ac:dyDescent="0.35"/>
    <row r="602" customFormat="1" x14ac:dyDescent="0.35"/>
    <row r="603" customFormat="1" x14ac:dyDescent="0.35"/>
    <row r="604" customFormat="1" x14ac:dyDescent="0.35"/>
    <row r="605" customFormat="1" x14ac:dyDescent="0.35"/>
    <row r="606" customFormat="1" x14ac:dyDescent="0.35"/>
    <row r="607" customFormat="1" x14ac:dyDescent="0.35"/>
    <row r="608" customFormat="1" x14ac:dyDescent="0.35"/>
    <row r="609" customFormat="1" x14ac:dyDescent="0.35"/>
    <row r="610" customFormat="1" x14ac:dyDescent="0.35"/>
    <row r="611" customFormat="1" x14ac:dyDescent="0.35"/>
    <row r="612" customFormat="1" x14ac:dyDescent="0.35"/>
    <row r="613" customFormat="1" x14ac:dyDescent="0.35"/>
    <row r="614" customFormat="1" x14ac:dyDescent="0.35"/>
    <row r="615" customFormat="1" x14ac:dyDescent="0.35"/>
    <row r="616" customFormat="1" x14ac:dyDescent="0.35"/>
    <row r="617" customFormat="1" x14ac:dyDescent="0.35"/>
    <row r="618" customFormat="1" x14ac:dyDescent="0.35"/>
    <row r="619" customFormat="1" x14ac:dyDescent="0.35"/>
    <row r="620" customFormat="1" x14ac:dyDescent="0.35"/>
    <row r="621" customFormat="1" x14ac:dyDescent="0.35"/>
    <row r="622" customFormat="1" x14ac:dyDescent="0.35"/>
    <row r="623" customFormat="1" x14ac:dyDescent="0.35"/>
    <row r="624" customFormat="1" x14ac:dyDescent="0.35"/>
    <row r="625" customFormat="1" x14ac:dyDescent="0.35"/>
    <row r="626" customFormat="1" x14ac:dyDescent="0.35"/>
    <row r="627" customFormat="1" x14ac:dyDescent="0.35"/>
    <row r="628" customFormat="1" x14ac:dyDescent="0.35"/>
    <row r="629" customFormat="1" x14ac:dyDescent="0.35"/>
    <row r="630" customFormat="1" x14ac:dyDescent="0.35"/>
    <row r="631" customFormat="1" x14ac:dyDescent="0.35"/>
    <row r="632" customFormat="1" x14ac:dyDescent="0.35"/>
    <row r="633" customFormat="1" x14ac:dyDescent="0.35"/>
    <row r="634" customFormat="1" x14ac:dyDescent="0.35"/>
    <row r="635" customFormat="1" x14ac:dyDescent="0.35"/>
    <row r="636" customFormat="1" x14ac:dyDescent="0.35"/>
    <row r="637" customFormat="1" x14ac:dyDescent="0.35"/>
    <row r="638" customFormat="1" x14ac:dyDescent="0.35"/>
    <row r="639" customFormat="1" x14ac:dyDescent="0.35"/>
    <row r="640" customFormat="1" x14ac:dyDescent="0.35"/>
    <row r="641" customFormat="1" x14ac:dyDescent="0.35"/>
    <row r="642" customFormat="1" x14ac:dyDescent="0.35"/>
    <row r="643" customFormat="1" x14ac:dyDescent="0.35"/>
    <row r="644" customFormat="1" x14ac:dyDescent="0.35"/>
    <row r="645" customFormat="1" x14ac:dyDescent="0.35"/>
    <row r="646" customFormat="1" x14ac:dyDescent="0.35"/>
    <row r="647" customFormat="1" x14ac:dyDescent="0.35"/>
    <row r="648" customFormat="1" x14ac:dyDescent="0.35"/>
    <row r="649" customFormat="1" x14ac:dyDescent="0.35"/>
    <row r="650" customFormat="1" x14ac:dyDescent="0.35"/>
    <row r="651" customFormat="1" x14ac:dyDescent="0.35"/>
    <row r="652" customFormat="1" x14ac:dyDescent="0.35"/>
    <row r="653" customFormat="1" x14ac:dyDescent="0.35"/>
    <row r="654" customFormat="1" x14ac:dyDescent="0.35"/>
    <row r="655" customFormat="1" x14ac:dyDescent="0.35"/>
    <row r="656" customFormat="1" x14ac:dyDescent="0.35"/>
    <row r="657" customFormat="1" x14ac:dyDescent="0.35"/>
    <row r="658" customFormat="1" x14ac:dyDescent="0.35"/>
    <row r="659" customFormat="1" x14ac:dyDescent="0.35"/>
    <row r="660" customFormat="1" x14ac:dyDescent="0.35"/>
    <row r="661" customFormat="1" x14ac:dyDescent="0.35"/>
    <row r="662" customFormat="1" x14ac:dyDescent="0.35"/>
    <row r="663" customFormat="1" x14ac:dyDescent="0.35"/>
    <row r="664" customFormat="1" x14ac:dyDescent="0.35"/>
    <row r="665" customFormat="1" x14ac:dyDescent="0.35"/>
    <row r="666" customFormat="1" x14ac:dyDescent="0.35"/>
    <row r="667" customFormat="1" x14ac:dyDescent="0.35"/>
    <row r="668" customFormat="1" x14ac:dyDescent="0.35"/>
    <row r="669" customFormat="1" x14ac:dyDescent="0.35"/>
    <row r="670" customFormat="1" x14ac:dyDescent="0.35"/>
    <row r="671" customFormat="1" x14ac:dyDescent="0.35"/>
    <row r="672" customFormat="1" x14ac:dyDescent="0.35"/>
    <row r="673" customFormat="1" x14ac:dyDescent="0.35"/>
    <row r="674" customFormat="1" x14ac:dyDescent="0.35"/>
    <row r="675" customFormat="1" x14ac:dyDescent="0.35"/>
    <row r="676" customFormat="1" x14ac:dyDescent="0.35"/>
    <row r="677" customFormat="1" x14ac:dyDescent="0.35"/>
    <row r="678" customFormat="1" x14ac:dyDescent="0.35"/>
    <row r="679" customFormat="1" x14ac:dyDescent="0.35"/>
    <row r="680" customFormat="1" x14ac:dyDescent="0.35"/>
    <row r="681" customFormat="1" x14ac:dyDescent="0.35"/>
    <row r="682" customFormat="1" x14ac:dyDescent="0.35"/>
    <row r="683" customFormat="1" x14ac:dyDescent="0.35"/>
    <row r="684" customFormat="1" x14ac:dyDescent="0.35"/>
    <row r="685" customFormat="1" x14ac:dyDescent="0.35"/>
    <row r="686" customFormat="1" x14ac:dyDescent="0.35"/>
    <row r="687" customFormat="1" x14ac:dyDescent="0.35"/>
    <row r="688" customFormat="1" x14ac:dyDescent="0.35"/>
    <row r="689" customFormat="1" x14ac:dyDescent="0.35"/>
    <row r="690" customFormat="1" x14ac:dyDescent="0.35"/>
    <row r="691" customFormat="1" x14ac:dyDescent="0.35"/>
    <row r="692" customFormat="1" x14ac:dyDescent="0.35"/>
    <row r="693" customFormat="1" x14ac:dyDescent="0.35"/>
    <row r="694" customFormat="1" x14ac:dyDescent="0.35"/>
    <row r="695" customFormat="1" x14ac:dyDescent="0.35"/>
    <row r="696" customFormat="1" x14ac:dyDescent="0.35"/>
    <row r="697" customFormat="1" x14ac:dyDescent="0.35"/>
    <row r="698" customFormat="1" x14ac:dyDescent="0.35"/>
    <row r="699" customFormat="1" x14ac:dyDescent="0.35"/>
    <row r="700" customFormat="1" x14ac:dyDescent="0.35"/>
    <row r="701" customFormat="1" x14ac:dyDescent="0.35"/>
    <row r="702" customFormat="1" x14ac:dyDescent="0.35"/>
    <row r="703" customFormat="1" x14ac:dyDescent="0.35"/>
    <row r="704" customFormat="1" x14ac:dyDescent="0.35"/>
    <row r="705" customFormat="1" x14ac:dyDescent="0.35"/>
    <row r="706" customFormat="1" x14ac:dyDescent="0.35"/>
    <row r="707" customFormat="1" x14ac:dyDescent="0.35"/>
    <row r="708" customFormat="1" x14ac:dyDescent="0.35"/>
    <row r="709" customFormat="1" x14ac:dyDescent="0.35"/>
    <row r="710" customFormat="1" x14ac:dyDescent="0.35"/>
    <row r="711" customFormat="1" x14ac:dyDescent="0.35"/>
    <row r="712" customFormat="1" x14ac:dyDescent="0.35"/>
    <row r="713" customFormat="1" x14ac:dyDescent="0.35"/>
    <row r="714" customFormat="1" x14ac:dyDescent="0.35"/>
    <row r="715" customFormat="1" x14ac:dyDescent="0.35"/>
    <row r="716" customFormat="1" x14ac:dyDescent="0.35"/>
    <row r="717" customFormat="1" x14ac:dyDescent="0.35"/>
    <row r="718" customFormat="1" x14ac:dyDescent="0.35"/>
    <row r="719" customFormat="1" x14ac:dyDescent="0.35"/>
    <row r="720" customFormat="1" x14ac:dyDescent="0.35"/>
    <row r="721" customFormat="1" x14ac:dyDescent="0.35"/>
    <row r="722" customFormat="1" x14ac:dyDescent="0.35"/>
    <row r="723" customFormat="1" x14ac:dyDescent="0.35"/>
    <row r="724" customFormat="1" x14ac:dyDescent="0.35"/>
    <row r="725" customFormat="1" x14ac:dyDescent="0.35"/>
    <row r="726" customFormat="1" x14ac:dyDescent="0.35"/>
    <row r="727" customFormat="1" x14ac:dyDescent="0.35"/>
    <row r="728" customFormat="1" x14ac:dyDescent="0.35"/>
    <row r="729" customFormat="1" x14ac:dyDescent="0.35"/>
    <row r="730" customFormat="1" x14ac:dyDescent="0.35"/>
    <row r="731" customFormat="1" x14ac:dyDescent="0.35"/>
    <row r="732" customFormat="1" x14ac:dyDescent="0.35"/>
    <row r="733" customFormat="1" x14ac:dyDescent="0.35"/>
    <row r="734" customFormat="1" x14ac:dyDescent="0.35"/>
    <row r="735" customFormat="1" x14ac:dyDescent="0.35"/>
    <row r="736" customFormat="1" x14ac:dyDescent="0.35"/>
    <row r="737" customFormat="1" x14ac:dyDescent="0.35"/>
    <row r="738" customFormat="1" x14ac:dyDescent="0.35"/>
    <row r="739" customFormat="1" x14ac:dyDescent="0.35"/>
    <row r="740" customFormat="1" x14ac:dyDescent="0.35"/>
    <row r="741" customFormat="1" x14ac:dyDescent="0.35"/>
    <row r="742" customFormat="1" x14ac:dyDescent="0.35"/>
    <row r="743" customFormat="1" x14ac:dyDescent="0.35"/>
    <row r="744" customFormat="1" x14ac:dyDescent="0.35"/>
    <row r="745" customFormat="1" x14ac:dyDescent="0.35"/>
    <row r="746" customFormat="1" x14ac:dyDescent="0.35"/>
    <row r="747" customFormat="1" x14ac:dyDescent="0.35"/>
    <row r="748" customFormat="1" x14ac:dyDescent="0.35"/>
    <row r="749" customFormat="1" x14ac:dyDescent="0.35"/>
    <row r="750" customFormat="1" x14ac:dyDescent="0.35"/>
    <row r="751" customFormat="1" x14ac:dyDescent="0.35"/>
    <row r="752" customFormat="1" x14ac:dyDescent="0.35"/>
    <row r="753" customFormat="1" x14ac:dyDescent="0.35"/>
    <row r="754" customFormat="1" x14ac:dyDescent="0.35"/>
    <row r="755" customFormat="1" x14ac:dyDescent="0.35"/>
    <row r="756" customFormat="1" x14ac:dyDescent="0.35"/>
    <row r="757" customFormat="1" x14ac:dyDescent="0.35"/>
    <row r="758" customFormat="1" x14ac:dyDescent="0.35"/>
    <row r="759" customFormat="1" x14ac:dyDescent="0.35"/>
    <row r="760" customFormat="1" x14ac:dyDescent="0.35"/>
    <row r="761" customFormat="1" x14ac:dyDescent="0.35"/>
    <row r="762" customFormat="1" x14ac:dyDescent="0.35"/>
    <row r="763" customFormat="1" x14ac:dyDescent="0.35"/>
    <row r="764" customFormat="1" x14ac:dyDescent="0.35"/>
    <row r="765" customFormat="1" x14ac:dyDescent="0.35"/>
    <row r="766" customFormat="1" x14ac:dyDescent="0.35"/>
    <row r="767" customFormat="1" x14ac:dyDescent="0.35"/>
    <row r="768" customFormat="1" x14ac:dyDescent="0.35"/>
    <row r="769" customFormat="1" x14ac:dyDescent="0.35"/>
    <row r="770" customFormat="1" x14ac:dyDescent="0.35"/>
    <row r="771" customFormat="1" x14ac:dyDescent="0.35"/>
    <row r="772" customFormat="1" x14ac:dyDescent="0.35"/>
    <row r="773" customFormat="1" x14ac:dyDescent="0.35"/>
    <row r="774" customFormat="1" x14ac:dyDescent="0.35"/>
    <row r="775" customFormat="1" x14ac:dyDescent="0.35"/>
    <row r="776" customFormat="1" x14ac:dyDescent="0.35"/>
    <row r="777" customFormat="1" x14ac:dyDescent="0.35"/>
    <row r="778" customFormat="1" x14ac:dyDescent="0.35"/>
    <row r="779" customFormat="1" x14ac:dyDescent="0.35"/>
    <row r="780" customFormat="1" x14ac:dyDescent="0.35"/>
    <row r="781" customFormat="1" x14ac:dyDescent="0.35"/>
    <row r="782" customFormat="1" x14ac:dyDescent="0.35"/>
    <row r="783" customFormat="1" x14ac:dyDescent="0.35"/>
    <row r="784" customFormat="1" x14ac:dyDescent="0.35"/>
    <row r="785" customFormat="1" x14ac:dyDescent="0.35"/>
    <row r="786" customFormat="1" x14ac:dyDescent="0.35"/>
    <row r="787" customFormat="1" x14ac:dyDescent="0.35"/>
    <row r="788" customFormat="1" x14ac:dyDescent="0.35"/>
    <row r="789" customFormat="1" x14ac:dyDescent="0.35"/>
    <row r="790" customFormat="1" x14ac:dyDescent="0.35"/>
    <row r="791" customFormat="1" x14ac:dyDescent="0.35"/>
    <row r="792" customFormat="1" x14ac:dyDescent="0.35"/>
    <row r="793" customFormat="1" x14ac:dyDescent="0.35"/>
    <row r="794" customFormat="1" x14ac:dyDescent="0.35"/>
    <row r="795" customFormat="1" x14ac:dyDescent="0.35"/>
    <row r="796" customFormat="1" x14ac:dyDescent="0.35"/>
    <row r="797" customFormat="1" x14ac:dyDescent="0.35"/>
    <row r="798" customFormat="1" x14ac:dyDescent="0.35"/>
    <row r="799" customFormat="1" x14ac:dyDescent="0.35"/>
    <row r="800" customFormat="1" x14ac:dyDescent="0.35"/>
    <row r="801" customFormat="1" x14ac:dyDescent="0.35"/>
    <row r="802" customFormat="1" x14ac:dyDescent="0.35"/>
    <row r="803" customFormat="1" x14ac:dyDescent="0.35"/>
    <row r="804" customFormat="1" x14ac:dyDescent="0.35"/>
    <row r="805" customFormat="1" x14ac:dyDescent="0.35"/>
    <row r="806" customFormat="1" x14ac:dyDescent="0.35"/>
    <row r="807" customFormat="1" x14ac:dyDescent="0.35"/>
    <row r="808" customFormat="1" x14ac:dyDescent="0.35"/>
    <row r="809" customFormat="1" x14ac:dyDescent="0.35"/>
    <row r="810" customFormat="1" x14ac:dyDescent="0.35"/>
    <row r="811" customFormat="1" x14ac:dyDescent="0.35"/>
    <row r="812" customFormat="1" x14ac:dyDescent="0.35"/>
    <row r="813" customFormat="1" x14ac:dyDescent="0.35"/>
    <row r="814" customFormat="1" x14ac:dyDescent="0.35"/>
    <row r="815" customFormat="1" x14ac:dyDescent="0.35"/>
    <row r="816" customFormat="1" x14ac:dyDescent="0.35"/>
    <row r="817" customFormat="1" x14ac:dyDescent="0.35"/>
    <row r="818" customFormat="1" x14ac:dyDescent="0.35"/>
    <row r="819" customFormat="1" x14ac:dyDescent="0.35"/>
    <row r="820" customFormat="1" x14ac:dyDescent="0.35"/>
    <row r="821" customFormat="1" x14ac:dyDescent="0.35"/>
    <row r="822" customFormat="1" x14ac:dyDescent="0.35"/>
    <row r="823" customFormat="1" x14ac:dyDescent="0.35"/>
    <row r="824" customFormat="1" x14ac:dyDescent="0.35"/>
    <row r="825" customFormat="1" x14ac:dyDescent="0.35"/>
    <row r="826" customFormat="1" x14ac:dyDescent="0.35"/>
    <row r="827" customFormat="1" x14ac:dyDescent="0.35"/>
    <row r="828" customFormat="1" x14ac:dyDescent="0.35"/>
    <row r="829" customFormat="1" x14ac:dyDescent="0.35"/>
    <row r="830" customFormat="1" x14ac:dyDescent="0.35"/>
    <row r="831" customFormat="1" x14ac:dyDescent="0.35"/>
    <row r="832" customFormat="1" x14ac:dyDescent="0.35"/>
    <row r="833" customFormat="1" x14ac:dyDescent="0.35"/>
    <row r="834" customFormat="1" x14ac:dyDescent="0.35"/>
    <row r="835" customFormat="1" x14ac:dyDescent="0.35"/>
    <row r="836" customFormat="1" x14ac:dyDescent="0.35"/>
    <row r="837" customFormat="1" x14ac:dyDescent="0.35"/>
    <row r="838" customFormat="1" x14ac:dyDescent="0.35"/>
    <row r="839" customFormat="1" x14ac:dyDescent="0.35"/>
    <row r="840" customFormat="1" x14ac:dyDescent="0.35"/>
    <row r="841" customFormat="1" x14ac:dyDescent="0.35"/>
    <row r="842" customFormat="1" x14ac:dyDescent="0.35"/>
    <row r="843" customFormat="1" x14ac:dyDescent="0.35"/>
    <row r="844" customFormat="1" x14ac:dyDescent="0.35"/>
    <row r="845" customFormat="1" x14ac:dyDescent="0.35"/>
    <row r="846" customFormat="1" x14ac:dyDescent="0.35"/>
    <row r="847" customFormat="1" x14ac:dyDescent="0.35"/>
    <row r="848" customFormat="1" x14ac:dyDescent="0.35"/>
    <row r="849" customFormat="1" x14ac:dyDescent="0.35"/>
    <row r="850" customFormat="1" x14ac:dyDescent="0.35"/>
    <row r="851" customFormat="1" x14ac:dyDescent="0.35"/>
    <row r="852" customFormat="1" x14ac:dyDescent="0.35"/>
    <row r="853" customFormat="1" x14ac:dyDescent="0.35"/>
    <row r="854" customFormat="1" x14ac:dyDescent="0.35"/>
    <row r="855" customFormat="1" x14ac:dyDescent="0.35"/>
    <row r="856" customFormat="1" x14ac:dyDescent="0.35"/>
    <row r="857" customFormat="1" x14ac:dyDescent="0.35"/>
    <row r="858" customFormat="1" x14ac:dyDescent="0.35"/>
    <row r="859" customFormat="1" x14ac:dyDescent="0.35"/>
    <row r="860" customFormat="1" x14ac:dyDescent="0.35"/>
    <row r="861" customFormat="1" x14ac:dyDescent="0.35"/>
    <row r="862" customFormat="1" x14ac:dyDescent="0.35"/>
    <row r="863" customFormat="1" x14ac:dyDescent="0.35"/>
    <row r="864" customFormat="1" x14ac:dyDescent="0.35"/>
    <row r="865" customFormat="1" x14ac:dyDescent="0.35"/>
    <row r="866" customFormat="1" x14ac:dyDescent="0.35"/>
    <row r="867" customFormat="1" x14ac:dyDescent="0.35"/>
    <row r="868" customFormat="1" x14ac:dyDescent="0.35"/>
    <row r="869" customFormat="1" x14ac:dyDescent="0.35"/>
    <row r="870" customFormat="1" x14ac:dyDescent="0.35"/>
    <row r="871" customFormat="1" x14ac:dyDescent="0.35"/>
    <row r="872" customFormat="1" x14ac:dyDescent="0.35"/>
    <row r="873" customFormat="1" x14ac:dyDescent="0.35"/>
    <row r="874" customFormat="1" x14ac:dyDescent="0.35"/>
    <row r="875" customFormat="1" x14ac:dyDescent="0.35"/>
    <row r="876" customFormat="1" x14ac:dyDescent="0.35"/>
    <row r="877" customFormat="1" x14ac:dyDescent="0.35"/>
    <row r="878" customFormat="1" x14ac:dyDescent="0.35"/>
    <row r="879" customFormat="1" x14ac:dyDescent="0.35"/>
    <row r="880" customFormat="1" x14ac:dyDescent="0.35"/>
    <row r="881" customFormat="1" x14ac:dyDescent="0.35"/>
    <row r="882" customFormat="1" x14ac:dyDescent="0.35"/>
    <row r="883" customFormat="1" x14ac:dyDescent="0.35"/>
    <row r="884" customFormat="1" x14ac:dyDescent="0.35"/>
    <row r="885" customFormat="1" x14ac:dyDescent="0.35"/>
    <row r="886" customFormat="1" x14ac:dyDescent="0.35"/>
    <row r="887" customFormat="1" x14ac:dyDescent="0.35"/>
    <row r="888" customFormat="1" x14ac:dyDescent="0.35"/>
    <row r="889" customFormat="1" x14ac:dyDescent="0.35"/>
    <row r="890" customFormat="1" x14ac:dyDescent="0.35"/>
    <row r="891" customFormat="1" x14ac:dyDescent="0.35"/>
    <row r="892" customFormat="1" x14ac:dyDescent="0.35"/>
    <row r="893" customFormat="1" x14ac:dyDescent="0.35"/>
    <row r="894" customFormat="1" x14ac:dyDescent="0.35"/>
    <row r="895" customFormat="1" x14ac:dyDescent="0.35"/>
    <row r="896" customFormat="1" x14ac:dyDescent="0.35"/>
    <row r="897" customFormat="1" x14ac:dyDescent="0.35"/>
    <row r="898" customFormat="1" x14ac:dyDescent="0.35"/>
    <row r="899" customFormat="1" x14ac:dyDescent="0.35"/>
    <row r="900" customFormat="1" x14ac:dyDescent="0.35"/>
    <row r="901" customFormat="1" x14ac:dyDescent="0.35"/>
    <row r="902" customFormat="1" x14ac:dyDescent="0.35"/>
    <row r="903" customFormat="1" x14ac:dyDescent="0.35"/>
    <row r="904" customFormat="1" x14ac:dyDescent="0.35"/>
    <row r="905" customFormat="1" x14ac:dyDescent="0.35"/>
    <row r="906" customFormat="1" x14ac:dyDescent="0.35"/>
    <row r="907" customFormat="1" x14ac:dyDescent="0.35"/>
    <row r="908" customFormat="1" x14ac:dyDescent="0.35"/>
    <row r="909" customFormat="1" x14ac:dyDescent="0.35"/>
    <row r="910" customFormat="1" x14ac:dyDescent="0.35"/>
    <row r="911" customFormat="1" x14ac:dyDescent="0.35"/>
    <row r="912" customFormat="1" x14ac:dyDescent="0.35"/>
    <row r="913" customFormat="1" x14ac:dyDescent="0.35"/>
    <row r="914" customFormat="1" x14ac:dyDescent="0.35"/>
    <row r="915" customFormat="1" x14ac:dyDescent="0.35"/>
    <row r="916" customFormat="1" x14ac:dyDescent="0.35"/>
    <row r="917" customFormat="1" x14ac:dyDescent="0.35"/>
    <row r="918" customFormat="1" x14ac:dyDescent="0.35"/>
    <row r="919" customFormat="1" x14ac:dyDescent="0.35"/>
    <row r="920" customFormat="1" x14ac:dyDescent="0.35"/>
    <row r="921" customFormat="1" x14ac:dyDescent="0.35"/>
    <row r="922" customFormat="1" x14ac:dyDescent="0.35"/>
    <row r="923" customFormat="1" x14ac:dyDescent="0.35"/>
    <row r="924" customFormat="1" x14ac:dyDescent="0.35"/>
    <row r="925" customFormat="1" x14ac:dyDescent="0.35"/>
    <row r="926" customFormat="1" x14ac:dyDescent="0.35"/>
    <row r="927" customFormat="1" x14ac:dyDescent="0.35"/>
    <row r="928" customFormat="1" x14ac:dyDescent="0.35"/>
    <row r="929" customFormat="1" x14ac:dyDescent="0.35"/>
    <row r="930" customFormat="1" x14ac:dyDescent="0.35"/>
    <row r="931" customFormat="1" x14ac:dyDescent="0.35"/>
    <row r="932" customFormat="1" x14ac:dyDescent="0.35"/>
    <row r="933" customFormat="1" x14ac:dyDescent="0.35"/>
    <row r="934" customFormat="1" x14ac:dyDescent="0.35"/>
    <row r="935" customFormat="1" x14ac:dyDescent="0.35"/>
    <row r="936" customFormat="1" x14ac:dyDescent="0.35"/>
    <row r="937" customFormat="1" x14ac:dyDescent="0.35"/>
    <row r="938" customFormat="1" x14ac:dyDescent="0.35"/>
    <row r="939" customFormat="1" x14ac:dyDescent="0.35"/>
    <row r="940" customFormat="1" x14ac:dyDescent="0.35"/>
    <row r="941" customFormat="1" x14ac:dyDescent="0.35"/>
    <row r="942" customFormat="1" x14ac:dyDescent="0.35"/>
    <row r="943" customFormat="1" x14ac:dyDescent="0.35"/>
    <row r="944" customFormat="1" x14ac:dyDescent="0.35"/>
    <row r="945" customFormat="1" x14ac:dyDescent="0.35"/>
    <row r="946" customFormat="1" x14ac:dyDescent="0.35"/>
    <row r="947" customFormat="1" x14ac:dyDescent="0.35"/>
    <row r="948" customFormat="1" x14ac:dyDescent="0.35"/>
    <row r="949" customFormat="1" x14ac:dyDescent="0.35"/>
    <row r="950" customFormat="1" x14ac:dyDescent="0.35"/>
    <row r="951" customFormat="1" x14ac:dyDescent="0.35"/>
    <row r="952" customFormat="1" x14ac:dyDescent="0.35"/>
    <row r="953" customFormat="1" x14ac:dyDescent="0.35"/>
    <row r="954" customFormat="1" x14ac:dyDescent="0.35"/>
    <row r="955" customFormat="1" x14ac:dyDescent="0.35"/>
    <row r="956" customFormat="1" x14ac:dyDescent="0.35"/>
    <row r="957" customFormat="1" x14ac:dyDescent="0.35"/>
    <row r="958" customFormat="1" x14ac:dyDescent="0.35"/>
    <row r="959" customFormat="1" x14ac:dyDescent="0.35"/>
    <row r="960" customFormat="1" x14ac:dyDescent="0.35"/>
    <row r="961" customFormat="1" x14ac:dyDescent="0.35"/>
    <row r="962" customFormat="1" x14ac:dyDescent="0.35"/>
    <row r="963" customFormat="1" x14ac:dyDescent="0.35"/>
    <row r="964" customFormat="1" x14ac:dyDescent="0.35"/>
    <row r="965" customFormat="1" x14ac:dyDescent="0.35"/>
    <row r="966" customFormat="1" x14ac:dyDescent="0.35"/>
    <row r="967" customFormat="1" x14ac:dyDescent="0.35"/>
    <row r="968" customFormat="1" x14ac:dyDescent="0.35"/>
    <row r="969" customFormat="1" x14ac:dyDescent="0.35"/>
    <row r="970" customFormat="1" x14ac:dyDescent="0.35"/>
    <row r="971" customFormat="1" x14ac:dyDescent="0.35"/>
    <row r="972" customFormat="1" x14ac:dyDescent="0.35"/>
    <row r="973" customFormat="1" x14ac:dyDescent="0.35"/>
    <row r="974" customFormat="1" x14ac:dyDescent="0.35"/>
    <row r="975" customFormat="1" x14ac:dyDescent="0.35"/>
  </sheetData>
  <mergeCells count="2">
    <mergeCell ref="A1:B1"/>
    <mergeCell ref="A11:B11"/>
  </mergeCells>
  <dataValidations count="2">
    <dataValidation type="textLength" allowBlank="1" showErrorMessage="1" errorTitle="Metin uzunluğu istenen aralıkta değil!" error="İstenen Aralık: Minimum Uzunluk=0 karakter Maksimum Uzunluk=2147483647 karakter" sqref="A12" xr:uid="{00000000-0002-0000-0F00-000001000000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12" xr:uid="{00000000-0002-0000-0F00-000000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DFCB2-DF73-463A-8419-8247EE4D0F71}">
  <dimension ref="A1:CW1001"/>
  <sheetViews>
    <sheetView workbookViewId="0">
      <selection activeCell="A12" sqref="A12"/>
    </sheetView>
  </sheetViews>
  <sheetFormatPr defaultRowHeight="14.5" x14ac:dyDescent="0.35"/>
  <cols>
    <col min="1" max="1" width="32" style="45" customWidth="1" collapsed="1"/>
    <col min="2" max="2" width="22.1796875" style="98" customWidth="1" collapsed="1"/>
    <col min="3" max="3" width="22.1796875" style="45" customWidth="1" collapsed="1"/>
    <col min="4" max="4" width="28.26953125" style="43" customWidth="1" collapsed="1"/>
    <col min="5" max="50" width="9.1796875" customWidth="1" collapsed="1"/>
  </cols>
  <sheetData>
    <row r="1" spans="1:101" ht="12.75" customHeight="1" x14ac:dyDescent="0.35">
      <c r="A1" s="144" t="s">
        <v>34</v>
      </c>
      <c r="B1" s="144"/>
      <c r="C1" s="144"/>
      <c r="D1" s="144"/>
      <c r="AU1" s="48" t="s">
        <v>2094</v>
      </c>
      <c r="AV1" s="48" t="s">
        <v>1864</v>
      </c>
      <c r="AW1" s="48" t="s">
        <v>1329</v>
      </c>
      <c r="CW1" s="48" t="s">
        <v>1853</v>
      </c>
    </row>
    <row r="2" spans="1:101" ht="12.75" customHeight="1" x14ac:dyDescent="0.35">
      <c r="A2" s="71" t="s">
        <v>33</v>
      </c>
      <c r="B2" s="139" t="s">
        <v>2093</v>
      </c>
      <c r="C2" s="139"/>
      <c r="D2" s="139"/>
      <c r="AV2" s="48" t="s">
        <v>1853</v>
      </c>
      <c r="AW2" s="48" t="s">
        <v>1325</v>
      </c>
      <c r="CW2" s="48" t="s">
        <v>2092</v>
      </c>
    </row>
    <row r="3" spans="1:101" ht="12.75" customHeight="1" x14ac:dyDescent="0.35">
      <c r="A3" s="71" t="s">
        <v>31</v>
      </c>
      <c r="B3" s="139" t="s">
        <v>2091</v>
      </c>
      <c r="C3" s="139"/>
      <c r="D3" s="139"/>
      <c r="AV3" s="48" t="s">
        <v>1844</v>
      </c>
      <c r="AW3" s="48" t="s">
        <v>1320</v>
      </c>
      <c r="CW3" s="48" t="s">
        <v>1836</v>
      </c>
    </row>
    <row r="4" spans="1:101" ht="12.75" customHeight="1" x14ac:dyDescent="0.35">
      <c r="A4" s="71" t="s">
        <v>29</v>
      </c>
      <c r="B4" s="139">
        <v>4</v>
      </c>
      <c r="C4" s="139"/>
      <c r="D4" s="139"/>
      <c r="AV4" s="48" t="s">
        <v>1836</v>
      </c>
      <c r="AW4" s="48" t="s">
        <v>1317</v>
      </c>
      <c r="CW4" s="48" t="s">
        <v>1826</v>
      </c>
    </row>
    <row r="5" spans="1:101" ht="12.75" customHeight="1" x14ac:dyDescent="0.35">
      <c r="A5" s="71" t="s">
        <v>28</v>
      </c>
      <c r="B5" s="139"/>
      <c r="C5" s="139"/>
      <c r="D5" s="139"/>
      <c r="AV5" s="48" t="s">
        <v>1826</v>
      </c>
      <c r="AW5" s="48" t="s">
        <v>1316</v>
      </c>
      <c r="CW5" s="48" t="s">
        <v>1819</v>
      </c>
    </row>
    <row r="6" spans="1:101" ht="12.75" customHeight="1" x14ac:dyDescent="0.35">
      <c r="A6" s="71" t="s">
        <v>27</v>
      </c>
      <c r="B6" s="140"/>
      <c r="C6" s="140"/>
      <c r="D6" s="140"/>
      <c r="AV6" s="48" t="s">
        <v>1819</v>
      </c>
      <c r="AW6" s="48" t="s">
        <v>1314</v>
      </c>
      <c r="CW6" s="48" t="s">
        <v>1813</v>
      </c>
    </row>
    <row r="7" spans="1:101" ht="12.75" customHeight="1" x14ac:dyDescent="0.35">
      <c r="A7" s="71" t="s">
        <v>26</v>
      </c>
      <c r="B7" s="139"/>
      <c r="C7" s="139"/>
      <c r="D7" s="139"/>
      <c r="AV7" s="48" t="s">
        <v>1813</v>
      </c>
      <c r="AW7" s="48" t="s">
        <v>1313</v>
      </c>
      <c r="CW7" s="48" t="s">
        <v>1807</v>
      </c>
    </row>
    <row r="8" spans="1:101" ht="12.75" customHeight="1" x14ac:dyDescent="0.35">
      <c r="A8" s="71" t="s">
        <v>25</v>
      </c>
      <c r="B8" s="138"/>
      <c r="C8" s="138"/>
      <c r="D8" s="138"/>
      <c r="AV8" s="48" t="s">
        <v>1807</v>
      </c>
      <c r="AW8" s="48" t="s">
        <v>1311</v>
      </c>
      <c r="CW8" s="48" t="s">
        <v>1801</v>
      </c>
    </row>
    <row r="9" spans="1:101" ht="12.75" customHeight="1" x14ac:dyDescent="0.35">
      <c r="A9" s="71" t="s">
        <v>24</v>
      </c>
      <c r="B9" s="139"/>
      <c r="C9" s="139"/>
      <c r="D9" s="139"/>
      <c r="AV9" s="48" t="s">
        <v>1801</v>
      </c>
      <c r="AW9" s="48" t="s">
        <v>1309</v>
      </c>
      <c r="CW9" s="48" t="s">
        <v>1795</v>
      </c>
    </row>
    <row r="10" spans="1:101" ht="15" customHeight="1" x14ac:dyDescent="0.35">
      <c r="A10" s="48"/>
      <c r="B10" s="100"/>
      <c r="C10" s="48"/>
      <c r="D10" s="69"/>
      <c r="AV10" s="48" t="s">
        <v>1795</v>
      </c>
      <c r="AW10" s="48" t="s">
        <v>1307</v>
      </c>
      <c r="CW10" t="s">
        <v>2090</v>
      </c>
    </row>
    <row r="11" spans="1:101" ht="39.75" customHeight="1" x14ac:dyDescent="0.35">
      <c r="A11" s="73" t="s">
        <v>2089</v>
      </c>
      <c r="B11" s="99" t="s">
        <v>2088</v>
      </c>
      <c r="C11" s="73" t="s">
        <v>2087</v>
      </c>
      <c r="D11" s="49" t="s">
        <v>2086</v>
      </c>
      <c r="AV11" s="48" t="s">
        <v>2084</v>
      </c>
      <c r="AW11" s="48" t="s">
        <v>1299</v>
      </c>
      <c r="CW11" t="s">
        <v>2085</v>
      </c>
    </row>
    <row r="12" spans="1:101" ht="12.75" customHeight="1" x14ac:dyDescent="0.35">
      <c r="B12" s="2"/>
      <c r="C12" s="2"/>
      <c r="D12" s="47"/>
      <c r="AV12" t="s">
        <v>2083</v>
      </c>
      <c r="AW12" s="48" t="s">
        <v>1297</v>
      </c>
      <c r="CW12" s="48" t="s">
        <v>2084</v>
      </c>
    </row>
    <row r="13" spans="1:101" ht="12.75" customHeight="1" x14ac:dyDescent="0.35">
      <c r="A13" s="2"/>
      <c r="B13" s="2"/>
      <c r="C13" s="2"/>
      <c r="D13" s="47"/>
      <c r="AW13" s="48" t="s">
        <v>1295</v>
      </c>
      <c r="CW13" t="s">
        <v>2083</v>
      </c>
    </row>
    <row r="14" spans="1:101" x14ac:dyDescent="0.35">
      <c r="A14" s="2"/>
      <c r="B14" s="2"/>
      <c r="C14" s="2"/>
      <c r="D14" s="47"/>
    </row>
    <row r="15" spans="1:101" x14ac:dyDescent="0.35">
      <c r="A15" s="2"/>
      <c r="B15" s="2"/>
      <c r="C15" s="2"/>
      <c r="D15" s="47"/>
    </row>
    <row r="16" spans="1:101" x14ac:dyDescent="0.35">
      <c r="A16" s="2"/>
      <c r="B16" s="2"/>
      <c r="C16" s="2"/>
      <c r="D16" s="47"/>
    </row>
    <row r="17" spans="1:4" x14ac:dyDescent="0.35">
      <c r="A17" s="2"/>
      <c r="B17" s="2"/>
      <c r="C17" s="2"/>
      <c r="D17" s="47"/>
    </row>
    <row r="18" spans="1:4" x14ac:dyDescent="0.35">
      <c r="A18" s="2"/>
      <c r="B18" s="2"/>
      <c r="C18" s="2"/>
      <c r="D18" s="47"/>
    </row>
    <row r="19" spans="1:4" x14ac:dyDescent="0.35">
      <c r="A19" s="2"/>
      <c r="B19" s="2"/>
      <c r="C19" s="2"/>
      <c r="D19" s="47"/>
    </row>
    <row r="20" spans="1:4" x14ac:dyDescent="0.35">
      <c r="A20" s="2"/>
      <c r="B20" s="2"/>
      <c r="C20" s="2"/>
      <c r="D20" s="47"/>
    </row>
    <row r="21" spans="1:4" x14ac:dyDescent="0.35">
      <c r="A21" s="2"/>
      <c r="B21" s="2"/>
      <c r="C21" s="2"/>
      <c r="D21" s="47"/>
    </row>
    <row r="22" spans="1:4" x14ac:dyDescent="0.35">
      <c r="A22" s="2"/>
      <c r="B22" s="2"/>
      <c r="C22" s="2"/>
      <c r="D22" s="47"/>
    </row>
    <row r="23" spans="1:4" x14ac:dyDescent="0.35">
      <c r="A23" s="2"/>
      <c r="B23" s="2"/>
      <c r="C23" s="2"/>
      <c r="D23" s="47"/>
    </row>
    <row r="24" spans="1:4" x14ac:dyDescent="0.35">
      <c r="A24" s="2"/>
      <c r="B24" s="2"/>
      <c r="C24" s="2"/>
      <c r="D24" s="47"/>
    </row>
    <row r="25" spans="1:4" x14ac:dyDescent="0.35">
      <c r="A25" s="2"/>
      <c r="B25" s="2"/>
      <c r="C25" s="2"/>
      <c r="D25" s="47"/>
    </row>
    <row r="26" spans="1:4" x14ac:dyDescent="0.35">
      <c r="A26" s="2"/>
      <c r="B26" s="2"/>
      <c r="C26" s="2"/>
      <c r="D26" s="47"/>
    </row>
    <row r="27" spans="1:4" x14ac:dyDescent="0.35">
      <c r="A27" s="2"/>
      <c r="B27" s="2"/>
      <c r="C27" s="2"/>
      <c r="D27" s="47"/>
    </row>
    <row r="28" spans="1:4" x14ac:dyDescent="0.35">
      <c r="A28" s="2"/>
      <c r="B28" s="2"/>
      <c r="C28" s="2"/>
      <c r="D28" s="47"/>
    </row>
    <row r="29" spans="1:4" x14ac:dyDescent="0.35">
      <c r="A29" s="2"/>
      <c r="B29" s="2"/>
      <c r="C29" s="2"/>
      <c r="D29" s="47"/>
    </row>
    <row r="30" spans="1:4" x14ac:dyDescent="0.35">
      <c r="A30" s="2"/>
      <c r="B30" s="2"/>
      <c r="C30" s="2"/>
      <c r="D30" s="47"/>
    </row>
    <row r="31" spans="1:4" x14ac:dyDescent="0.35">
      <c r="A31" s="2"/>
      <c r="B31" s="2"/>
      <c r="C31" s="2"/>
      <c r="D31" s="47"/>
    </row>
    <row r="32" spans="1:4" x14ac:dyDescent="0.35">
      <c r="A32" s="2"/>
      <c r="B32" s="2"/>
      <c r="C32" s="2"/>
      <c r="D32" s="47"/>
    </row>
    <row r="33" spans="1:4" x14ac:dyDescent="0.35">
      <c r="A33" s="2"/>
      <c r="B33" s="2"/>
      <c r="C33" s="2"/>
      <c r="D33" s="47"/>
    </row>
    <row r="34" spans="1:4" x14ac:dyDescent="0.35">
      <c r="A34" s="2"/>
      <c r="B34" s="2"/>
      <c r="C34" s="2"/>
      <c r="D34" s="47"/>
    </row>
    <row r="35" spans="1:4" x14ac:dyDescent="0.35">
      <c r="A35" s="2"/>
      <c r="B35" s="2"/>
      <c r="C35" s="2"/>
      <c r="D35" s="47"/>
    </row>
    <row r="36" spans="1:4" x14ac:dyDescent="0.35">
      <c r="A36" s="2"/>
      <c r="B36" s="2"/>
      <c r="C36" s="2"/>
      <c r="D36" s="47"/>
    </row>
    <row r="37" spans="1:4" x14ac:dyDescent="0.35">
      <c r="A37" s="2"/>
      <c r="B37" s="2"/>
      <c r="C37" s="2"/>
      <c r="D37" s="47"/>
    </row>
    <row r="38" spans="1:4" x14ac:dyDescent="0.35">
      <c r="A38" s="2"/>
      <c r="B38" s="2"/>
      <c r="C38" s="2"/>
      <c r="D38" s="47"/>
    </row>
    <row r="39" spans="1:4" x14ac:dyDescent="0.35">
      <c r="A39" s="2"/>
      <c r="B39" s="2"/>
      <c r="C39" s="2"/>
      <c r="D39" s="47"/>
    </row>
    <row r="40" spans="1:4" x14ac:dyDescent="0.35">
      <c r="A40" s="2"/>
      <c r="B40" s="2"/>
      <c r="C40" s="2"/>
      <c r="D40" s="47"/>
    </row>
    <row r="41" spans="1:4" x14ac:dyDescent="0.35">
      <c r="A41" s="2"/>
      <c r="B41" s="2"/>
      <c r="C41" s="2"/>
      <c r="D41" s="47"/>
    </row>
    <row r="42" spans="1:4" x14ac:dyDescent="0.35">
      <c r="A42" s="2"/>
      <c r="B42" s="2"/>
      <c r="C42" s="2"/>
      <c r="D42" s="47"/>
    </row>
    <row r="43" spans="1:4" x14ac:dyDescent="0.35">
      <c r="A43" s="2"/>
      <c r="B43" s="2"/>
      <c r="C43" s="2"/>
      <c r="D43" s="47"/>
    </row>
    <row r="44" spans="1:4" x14ac:dyDescent="0.35">
      <c r="A44" s="2"/>
      <c r="B44" s="2"/>
      <c r="C44" s="2"/>
      <c r="D44" s="47"/>
    </row>
    <row r="45" spans="1:4" x14ac:dyDescent="0.35">
      <c r="A45" s="2"/>
      <c r="B45" s="2"/>
      <c r="C45" s="2"/>
      <c r="D45" s="47"/>
    </row>
    <row r="46" spans="1:4" x14ac:dyDescent="0.35">
      <c r="A46" s="2"/>
      <c r="B46" s="2"/>
      <c r="C46" s="2"/>
      <c r="D46" s="47"/>
    </row>
    <row r="47" spans="1:4" x14ac:dyDescent="0.35">
      <c r="A47" s="2"/>
      <c r="B47" s="2"/>
      <c r="C47" s="2"/>
      <c r="D47" s="47"/>
    </row>
    <row r="48" spans="1:4" x14ac:dyDescent="0.35">
      <c r="A48" s="2"/>
      <c r="B48" s="2"/>
      <c r="C48" s="2"/>
      <c r="D48" s="47"/>
    </row>
    <row r="49" spans="1:4" x14ac:dyDescent="0.35">
      <c r="A49" s="2"/>
      <c r="B49" s="2"/>
      <c r="C49" s="2"/>
      <c r="D49" s="47"/>
    </row>
    <row r="50" spans="1:4" x14ac:dyDescent="0.35">
      <c r="A50" s="2"/>
      <c r="B50" s="2"/>
      <c r="C50" s="2"/>
      <c r="D50" s="47"/>
    </row>
    <row r="51" spans="1:4" x14ac:dyDescent="0.35">
      <c r="A51" s="2"/>
      <c r="B51" s="2"/>
      <c r="C51" s="2"/>
      <c r="D51" s="47"/>
    </row>
    <row r="52" spans="1:4" x14ac:dyDescent="0.35">
      <c r="A52" s="2"/>
      <c r="B52" s="2"/>
      <c r="C52" s="2"/>
      <c r="D52" s="47"/>
    </row>
    <row r="53" spans="1:4" x14ac:dyDescent="0.35">
      <c r="A53" s="2"/>
      <c r="B53" s="2"/>
      <c r="C53" s="2"/>
      <c r="D53" s="47"/>
    </row>
    <row r="54" spans="1:4" x14ac:dyDescent="0.35">
      <c r="A54" s="2"/>
      <c r="B54" s="2"/>
      <c r="C54" s="2"/>
      <c r="D54" s="47"/>
    </row>
    <row r="55" spans="1:4" x14ac:dyDescent="0.35">
      <c r="A55" s="2"/>
      <c r="B55" s="2"/>
      <c r="C55" s="2"/>
      <c r="D55" s="47"/>
    </row>
    <row r="56" spans="1:4" x14ac:dyDescent="0.35">
      <c r="A56" s="2"/>
      <c r="B56" s="2"/>
      <c r="C56" s="2"/>
      <c r="D56" s="47"/>
    </row>
    <row r="57" spans="1:4" x14ac:dyDescent="0.35">
      <c r="A57" s="2"/>
      <c r="B57" s="2"/>
      <c r="C57" s="2"/>
      <c r="D57" s="47"/>
    </row>
    <row r="58" spans="1:4" x14ac:dyDescent="0.35">
      <c r="A58" s="2"/>
      <c r="B58" s="2"/>
      <c r="C58" s="2"/>
      <c r="D58" s="47"/>
    </row>
    <row r="59" spans="1:4" x14ac:dyDescent="0.35">
      <c r="A59" s="2"/>
      <c r="B59" s="2"/>
      <c r="C59" s="2"/>
      <c r="D59" s="47"/>
    </row>
    <row r="60" spans="1:4" x14ac:dyDescent="0.35">
      <c r="A60" s="2"/>
      <c r="B60" s="2"/>
      <c r="C60" s="2"/>
      <c r="D60" s="47"/>
    </row>
    <row r="61" spans="1:4" x14ac:dyDescent="0.35">
      <c r="A61" s="2"/>
      <c r="B61" s="2"/>
      <c r="C61" s="2"/>
      <c r="D61" s="47"/>
    </row>
    <row r="62" spans="1:4" x14ac:dyDescent="0.35">
      <c r="A62" s="2"/>
      <c r="B62" s="2"/>
      <c r="C62" s="2"/>
      <c r="D62" s="47"/>
    </row>
    <row r="63" spans="1:4" x14ac:dyDescent="0.35">
      <c r="A63" s="2"/>
      <c r="B63" s="2"/>
      <c r="C63" s="2"/>
      <c r="D63" s="47"/>
    </row>
    <row r="64" spans="1:4" x14ac:dyDescent="0.35">
      <c r="A64" s="2"/>
      <c r="B64" s="2"/>
      <c r="C64" s="2"/>
      <c r="D64" s="47"/>
    </row>
    <row r="65" spans="1:4" x14ac:dyDescent="0.35">
      <c r="A65" s="2"/>
      <c r="B65" s="2"/>
      <c r="C65" s="2"/>
      <c r="D65" s="47"/>
    </row>
    <row r="66" spans="1:4" x14ac:dyDescent="0.35">
      <c r="A66" s="2"/>
      <c r="B66" s="2"/>
      <c r="C66" s="2"/>
      <c r="D66" s="47"/>
    </row>
    <row r="67" spans="1:4" x14ac:dyDescent="0.35">
      <c r="A67" s="2"/>
      <c r="B67" s="2"/>
      <c r="C67" s="2"/>
      <c r="D67" s="47"/>
    </row>
    <row r="68" spans="1:4" x14ac:dyDescent="0.35">
      <c r="A68" s="2"/>
      <c r="B68" s="2"/>
      <c r="C68" s="2"/>
      <c r="D68" s="47"/>
    </row>
    <row r="69" spans="1:4" x14ac:dyDescent="0.35">
      <c r="A69" s="2"/>
      <c r="B69" s="2"/>
      <c r="C69" s="2"/>
      <c r="D69" s="47"/>
    </row>
    <row r="70" spans="1:4" x14ac:dyDescent="0.35">
      <c r="A70" s="2"/>
      <c r="B70" s="2"/>
      <c r="C70" s="2"/>
      <c r="D70" s="47"/>
    </row>
    <row r="71" spans="1:4" x14ac:dyDescent="0.35">
      <c r="A71" s="2"/>
      <c r="B71" s="2"/>
      <c r="C71" s="2"/>
      <c r="D71" s="47"/>
    </row>
    <row r="72" spans="1:4" x14ac:dyDescent="0.35">
      <c r="A72" s="2"/>
      <c r="B72" s="2"/>
      <c r="C72" s="2"/>
      <c r="D72" s="47"/>
    </row>
    <row r="73" spans="1:4" x14ac:dyDescent="0.35">
      <c r="A73" s="2"/>
      <c r="B73" s="2"/>
      <c r="C73" s="2"/>
      <c r="D73" s="47"/>
    </row>
    <row r="74" spans="1:4" x14ac:dyDescent="0.35">
      <c r="A74" s="2"/>
      <c r="B74" s="2"/>
      <c r="C74" s="2"/>
      <c r="D74" s="47"/>
    </row>
    <row r="75" spans="1:4" x14ac:dyDescent="0.35">
      <c r="A75" s="2"/>
      <c r="B75" s="2"/>
      <c r="C75" s="2"/>
      <c r="D75" s="47"/>
    </row>
    <row r="76" spans="1:4" x14ac:dyDescent="0.35">
      <c r="A76" s="2"/>
      <c r="B76" s="2"/>
      <c r="C76" s="2"/>
      <c r="D76" s="47"/>
    </row>
    <row r="77" spans="1:4" x14ac:dyDescent="0.35">
      <c r="A77" s="2"/>
      <c r="B77" s="2"/>
      <c r="C77" s="2"/>
      <c r="D77" s="47"/>
    </row>
    <row r="78" spans="1:4" x14ac:dyDescent="0.35">
      <c r="A78" s="2"/>
      <c r="B78" s="2"/>
      <c r="C78" s="2"/>
      <c r="D78" s="47"/>
    </row>
    <row r="79" spans="1:4" x14ac:dyDescent="0.35">
      <c r="A79" s="2"/>
      <c r="B79" s="2"/>
      <c r="C79" s="2"/>
      <c r="D79" s="47"/>
    </row>
    <row r="80" spans="1:4" x14ac:dyDescent="0.35">
      <c r="A80" s="2"/>
      <c r="B80" s="2"/>
      <c r="C80" s="2"/>
      <c r="D80" s="47"/>
    </row>
    <row r="81" spans="1:4" x14ac:dyDescent="0.35">
      <c r="A81" s="2"/>
      <c r="B81" s="2"/>
      <c r="C81" s="2"/>
      <c r="D81" s="47"/>
    </row>
    <row r="82" spans="1:4" x14ac:dyDescent="0.35">
      <c r="A82" s="2"/>
      <c r="B82" s="2"/>
      <c r="C82" s="2"/>
      <c r="D82" s="47"/>
    </row>
    <row r="83" spans="1:4" x14ac:dyDescent="0.35">
      <c r="A83" s="2"/>
      <c r="B83" s="2"/>
      <c r="C83" s="2"/>
      <c r="D83" s="47"/>
    </row>
    <row r="84" spans="1:4" x14ac:dyDescent="0.35">
      <c r="A84" s="2"/>
      <c r="B84" s="2"/>
      <c r="C84" s="2"/>
      <c r="D84" s="47"/>
    </row>
    <row r="85" spans="1:4" x14ac:dyDescent="0.35">
      <c r="A85" s="2"/>
      <c r="B85" s="2"/>
      <c r="C85" s="2"/>
      <c r="D85" s="47"/>
    </row>
    <row r="86" spans="1:4" x14ac:dyDescent="0.35">
      <c r="A86" s="2"/>
      <c r="B86" s="2"/>
      <c r="C86" s="2"/>
      <c r="D86" s="47"/>
    </row>
    <row r="87" spans="1:4" x14ac:dyDescent="0.35">
      <c r="A87" s="2"/>
      <c r="B87" s="2"/>
      <c r="C87" s="2"/>
      <c r="D87" s="47"/>
    </row>
    <row r="88" spans="1:4" x14ac:dyDescent="0.35">
      <c r="A88" s="2"/>
      <c r="B88" s="2"/>
      <c r="C88" s="2"/>
      <c r="D88" s="47"/>
    </row>
    <row r="89" spans="1:4" x14ac:dyDescent="0.35">
      <c r="A89" s="2"/>
      <c r="B89" s="2"/>
      <c r="C89" s="2"/>
      <c r="D89" s="47"/>
    </row>
    <row r="90" spans="1:4" x14ac:dyDescent="0.35">
      <c r="A90" s="2"/>
      <c r="B90" s="2"/>
      <c r="C90" s="2"/>
      <c r="D90" s="47"/>
    </row>
    <row r="91" spans="1:4" x14ac:dyDescent="0.35">
      <c r="A91" s="2"/>
      <c r="B91" s="2"/>
      <c r="C91" s="2"/>
      <c r="D91" s="47"/>
    </row>
    <row r="92" spans="1:4" x14ac:dyDescent="0.35">
      <c r="A92" s="2"/>
      <c r="B92" s="2"/>
      <c r="C92" s="2"/>
      <c r="D92" s="47"/>
    </row>
    <row r="93" spans="1:4" x14ac:dyDescent="0.35">
      <c r="A93" s="2"/>
      <c r="B93" s="2"/>
      <c r="C93" s="2"/>
      <c r="D93" s="47"/>
    </row>
    <row r="94" spans="1:4" x14ac:dyDescent="0.35">
      <c r="A94" s="2"/>
      <c r="B94" s="2"/>
      <c r="C94" s="2"/>
      <c r="D94" s="47"/>
    </row>
    <row r="95" spans="1:4" x14ac:dyDescent="0.35">
      <c r="A95" s="2"/>
      <c r="B95" s="2"/>
      <c r="C95" s="2"/>
      <c r="D95" s="47"/>
    </row>
    <row r="96" spans="1:4" x14ac:dyDescent="0.35">
      <c r="A96" s="2"/>
      <c r="B96" s="2"/>
      <c r="C96" s="2"/>
      <c r="D96" s="47"/>
    </row>
    <row r="97" spans="1:4" x14ac:dyDescent="0.35">
      <c r="A97" s="2"/>
      <c r="B97" s="2"/>
      <c r="C97" s="2"/>
      <c r="D97" s="47"/>
    </row>
    <row r="98" spans="1:4" x14ac:dyDescent="0.35">
      <c r="A98" s="2"/>
      <c r="B98" s="2"/>
      <c r="C98" s="2"/>
      <c r="D98" s="47"/>
    </row>
    <row r="99" spans="1:4" x14ac:dyDescent="0.35">
      <c r="A99" s="2"/>
      <c r="B99" s="2"/>
      <c r="C99" s="2"/>
      <c r="D99" s="47"/>
    </row>
    <row r="100" spans="1:4" x14ac:dyDescent="0.35">
      <c r="A100" s="2"/>
      <c r="B100" s="2"/>
      <c r="C100" s="2"/>
      <c r="D100" s="47"/>
    </row>
    <row r="101" spans="1:4" x14ac:dyDescent="0.35">
      <c r="A101" s="2"/>
      <c r="B101" s="2"/>
      <c r="C101" s="2"/>
      <c r="D101" s="47"/>
    </row>
    <row r="102" spans="1:4" x14ac:dyDescent="0.35">
      <c r="A102" s="2"/>
      <c r="B102" s="2"/>
      <c r="C102" s="2"/>
      <c r="D102" s="47"/>
    </row>
    <row r="103" spans="1:4" x14ac:dyDescent="0.35">
      <c r="A103" s="2"/>
      <c r="B103" s="2"/>
      <c r="C103" s="2"/>
      <c r="D103" s="47"/>
    </row>
    <row r="104" spans="1:4" x14ac:dyDescent="0.35">
      <c r="A104" s="2"/>
      <c r="B104" s="2"/>
      <c r="C104" s="2"/>
      <c r="D104" s="47"/>
    </row>
    <row r="105" spans="1:4" x14ac:dyDescent="0.35">
      <c r="A105" s="2"/>
      <c r="B105" s="2"/>
      <c r="C105" s="2"/>
      <c r="D105" s="47"/>
    </row>
    <row r="106" spans="1:4" x14ac:dyDescent="0.35">
      <c r="A106" s="2"/>
      <c r="B106" s="2"/>
      <c r="C106" s="2"/>
      <c r="D106" s="47"/>
    </row>
    <row r="107" spans="1:4" x14ac:dyDescent="0.35">
      <c r="A107" s="2"/>
      <c r="B107" s="2"/>
      <c r="C107" s="2"/>
      <c r="D107" s="47"/>
    </row>
    <row r="108" spans="1:4" x14ac:dyDescent="0.35">
      <c r="A108" s="2"/>
      <c r="B108" s="2"/>
      <c r="C108" s="2"/>
      <c r="D108" s="47"/>
    </row>
    <row r="109" spans="1:4" x14ac:dyDescent="0.35">
      <c r="A109" s="2"/>
      <c r="B109" s="2"/>
      <c r="C109" s="2"/>
      <c r="D109" s="47"/>
    </row>
    <row r="110" spans="1:4" x14ac:dyDescent="0.35">
      <c r="A110" s="2"/>
      <c r="B110" s="2"/>
      <c r="C110" s="2"/>
      <c r="D110" s="47"/>
    </row>
    <row r="111" spans="1:4" x14ac:dyDescent="0.35">
      <c r="A111" s="2"/>
      <c r="B111" s="2"/>
      <c r="C111" s="2"/>
      <c r="D111" s="47"/>
    </row>
    <row r="112" spans="1:4" x14ac:dyDescent="0.35">
      <c r="A112" s="2"/>
      <c r="B112" s="2"/>
      <c r="C112" s="2"/>
      <c r="D112" s="47"/>
    </row>
    <row r="113" spans="1:4" x14ac:dyDescent="0.35">
      <c r="A113" s="2"/>
      <c r="B113" s="2"/>
      <c r="C113" s="2"/>
      <c r="D113" s="47"/>
    </row>
    <row r="114" spans="1:4" x14ac:dyDescent="0.35">
      <c r="A114" s="2"/>
      <c r="B114" s="2"/>
      <c r="C114" s="2"/>
      <c r="D114" s="47"/>
    </row>
    <row r="115" spans="1:4" x14ac:dyDescent="0.35">
      <c r="A115" s="2"/>
      <c r="B115" s="2"/>
      <c r="C115" s="2"/>
      <c r="D115" s="47"/>
    </row>
    <row r="116" spans="1:4" x14ac:dyDescent="0.35">
      <c r="A116" s="2"/>
      <c r="B116" s="2"/>
      <c r="C116" s="2"/>
      <c r="D116" s="47"/>
    </row>
    <row r="117" spans="1:4" x14ac:dyDescent="0.35">
      <c r="A117" s="2"/>
      <c r="B117" s="2"/>
      <c r="C117" s="2"/>
      <c r="D117" s="47"/>
    </row>
    <row r="118" spans="1:4" x14ac:dyDescent="0.35">
      <c r="A118" s="2"/>
      <c r="B118" s="2"/>
      <c r="C118" s="2"/>
      <c r="D118" s="47"/>
    </row>
    <row r="119" spans="1:4" x14ac:dyDescent="0.35">
      <c r="A119" s="2"/>
      <c r="B119" s="2"/>
      <c r="C119" s="2"/>
      <c r="D119" s="47"/>
    </row>
    <row r="120" spans="1:4" x14ac:dyDescent="0.35">
      <c r="A120" s="2"/>
      <c r="B120" s="2"/>
      <c r="C120" s="2"/>
      <c r="D120" s="47"/>
    </row>
    <row r="121" spans="1:4" x14ac:dyDescent="0.35">
      <c r="A121" s="2"/>
      <c r="B121" s="2"/>
      <c r="C121" s="2"/>
      <c r="D121" s="47"/>
    </row>
    <row r="122" spans="1:4" x14ac:dyDescent="0.35">
      <c r="A122" s="2"/>
      <c r="B122" s="2"/>
      <c r="C122" s="2"/>
      <c r="D122" s="47"/>
    </row>
    <row r="123" spans="1:4" x14ac:dyDescent="0.35">
      <c r="A123" s="2"/>
      <c r="B123" s="2"/>
      <c r="C123" s="2"/>
      <c r="D123" s="47"/>
    </row>
    <row r="124" spans="1:4" x14ac:dyDescent="0.35">
      <c r="A124" s="2"/>
      <c r="B124" s="2"/>
      <c r="C124" s="2"/>
      <c r="D124" s="47"/>
    </row>
    <row r="125" spans="1:4" x14ac:dyDescent="0.35">
      <c r="A125" s="2"/>
      <c r="B125" s="2"/>
      <c r="C125" s="2"/>
      <c r="D125" s="47"/>
    </row>
    <row r="126" spans="1:4" x14ac:dyDescent="0.35">
      <c r="A126" s="2"/>
      <c r="B126" s="2"/>
      <c r="C126" s="2"/>
      <c r="D126" s="47"/>
    </row>
    <row r="127" spans="1:4" x14ac:dyDescent="0.35">
      <c r="A127" s="2"/>
      <c r="B127" s="2"/>
      <c r="C127" s="2"/>
      <c r="D127" s="47"/>
    </row>
    <row r="128" spans="1:4" x14ac:dyDescent="0.35">
      <c r="A128" s="2"/>
      <c r="B128" s="2"/>
      <c r="C128" s="2"/>
      <c r="D128" s="47"/>
    </row>
    <row r="129" spans="1:4" x14ac:dyDescent="0.35">
      <c r="A129" s="2"/>
      <c r="B129" s="2"/>
      <c r="C129" s="2"/>
      <c r="D129" s="47"/>
    </row>
    <row r="130" spans="1:4" x14ac:dyDescent="0.35">
      <c r="A130" s="2"/>
      <c r="B130" s="2"/>
      <c r="C130" s="2"/>
      <c r="D130" s="47"/>
    </row>
    <row r="131" spans="1:4" x14ac:dyDescent="0.35">
      <c r="A131" s="2"/>
      <c r="B131" s="2"/>
      <c r="C131" s="2"/>
      <c r="D131" s="47"/>
    </row>
    <row r="132" spans="1:4" x14ac:dyDescent="0.35">
      <c r="A132" s="2"/>
      <c r="B132" s="2"/>
      <c r="C132" s="2"/>
      <c r="D132" s="47"/>
    </row>
    <row r="133" spans="1:4" x14ac:dyDescent="0.35">
      <c r="A133" s="2"/>
      <c r="B133" s="2"/>
      <c r="C133" s="2"/>
      <c r="D133" s="47"/>
    </row>
    <row r="134" spans="1:4" x14ac:dyDescent="0.35">
      <c r="A134" s="2"/>
      <c r="B134" s="2"/>
      <c r="C134" s="2"/>
      <c r="D134" s="47"/>
    </row>
    <row r="135" spans="1:4" x14ac:dyDescent="0.35">
      <c r="A135" s="2"/>
      <c r="B135" s="2"/>
      <c r="C135" s="2"/>
      <c r="D135" s="47"/>
    </row>
    <row r="136" spans="1:4" x14ac:dyDescent="0.35">
      <c r="A136" s="2"/>
      <c r="B136" s="2"/>
      <c r="C136" s="2"/>
      <c r="D136" s="47"/>
    </row>
    <row r="137" spans="1:4" x14ac:dyDescent="0.35">
      <c r="A137" s="2"/>
      <c r="B137" s="2"/>
      <c r="C137" s="2"/>
      <c r="D137" s="47"/>
    </row>
    <row r="138" spans="1:4" x14ac:dyDescent="0.35">
      <c r="A138" s="2"/>
      <c r="B138" s="2"/>
      <c r="C138" s="2"/>
      <c r="D138" s="47"/>
    </row>
    <row r="139" spans="1:4" x14ac:dyDescent="0.35">
      <c r="A139" s="2"/>
      <c r="B139" s="2"/>
      <c r="C139" s="2"/>
      <c r="D139" s="47"/>
    </row>
    <row r="140" spans="1:4" x14ac:dyDescent="0.35">
      <c r="A140" s="2"/>
      <c r="B140" s="2"/>
      <c r="C140" s="2"/>
      <c r="D140" s="47"/>
    </row>
    <row r="141" spans="1:4" x14ac:dyDescent="0.35">
      <c r="A141" s="2"/>
      <c r="B141" s="2"/>
      <c r="C141" s="2"/>
      <c r="D141" s="47"/>
    </row>
    <row r="142" spans="1:4" x14ac:dyDescent="0.35">
      <c r="A142" s="2"/>
      <c r="B142" s="2"/>
      <c r="C142" s="2"/>
      <c r="D142" s="47"/>
    </row>
    <row r="143" spans="1:4" x14ac:dyDescent="0.35">
      <c r="A143" s="2"/>
      <c r="B143" s="2"/>
      <c r="C143" s="2"/>
      <c r="D143" s="47"/>
    </row>
    <row r="144" spans="1:4" x14ac:dyDescent="0.35">
      <c r="A144" s="2"/>
      <c r="B144" s="2"/>
      <c r="C144" s="2"/>
      <c r="D144" s="47"/>
    </row>
    <row r="145" spans="1:4" x14ac:dyDescent="0.35">
      <c r="A145" s="2"/>
      <c r="B145" s="2"/>
      <c r="C145" s="2"/>
      <c r="D145" s="47"/>
    </row>
    <row r="146" spans="1:4" x14ac:dyDescent="0.35">
      <c r="A146" s="2"/>
      <c r="B146" s="2"/>
      <c r="C146" s="2"/>
      <c r="D146" s="47"/>
    </row>
    <row r="147" spans="1:4" x14ac:dyDescent="0.35">
      <c r="A147" s="2"/>
      <c r="B147" s="2"/>
      <c r="C147" s="2"/>
      <c r="D147" s="47"/>
    </row>
    <row r="148" spans="1:4" x14ac:dyDescent="0.35">
      <c r="A148" s="2"/>
      <c r="B148" s="2"/>
      <c r="C148" s="2"/>
      <c r="D148" s="47"/>
    </row>
    <row r="149" spans="1:4" x14ac:dyDescent="0.35">
      <c r="A149" s="2"/>
      <c r="B149" s="2"/>
      <c r="C149" s="2"/>
      <c r="D149" s="47"/>
    </row>
    <row r="150" spans="1:4" x14ac:dyDescent="0.35">
      <c r="A150" s="2"/>
      <c r="B150" s="2"/>
      <c r="C150" s="2"/>
      <c r="D150" s="47"/>
    </row>
    <row r="151" spans="1:4" x14ac:dyDescent="0.35">
      <c r="A151" s="2"/>
      <c r="B151" s="2"/>
      <c r="C151" s="2"/>
      <c r="D151" s="47"/>
    </row>
    <row r="152" spans="1:4" x14ac:dyDescent="0.35">
      <c r="A152" s="2"/>
      <c r="B152" s="2"/>
      <c r="C152" s="2"/>
      <c r="D152" s="47"/>
    </row>
    <row r="153" spans="1:4" x14ac:dyDescent="0.35">
      <c r="A153" s="2"/>
      <c r="B153" s="2"/>
      <c r="C153" s="2"/>
      <c r="D153" s="47"/>
    </row>
    <row r="154" spans="1:4" x14ac:dyDescent="0.35">
      <c r="A154" s="2"/>
      <c r="B154" s="2"/>
      <c r="C154" s="2"/>
      <c r="D154" s="47"/>
    </row>
    <row r="155" spans="1:4" x14ac:dyDescent="0.35">
      <c r="A155" s="2"/>
      <c r="B155" s="2"/>
      <c r="C155" s="2"/>
      <c r="D155" s="47"/>
    </row>
    <row r="156" spans="1:4" x14ac:dyDescent="0.35">
      <c r="A156" s="2"/>
      <c r="B156" s="2"/>
      <c r="C156" s="2"/>
      <c r="D156" s="47"/>
    </row>
    <row r="157" spans="1:4" x14ac:dyDescent="0.35">
      <c r="A157" s="2"/>
      <c r="B157" s="2"/>
      <c r="C157" s="2"/>
      <c r="D157" s="47"/>
    </row>
    <row r="158" spans="1:4" x14ac:dyDescent="0.35">
      <c r="A158" s="2"/>
      <c r="B158" s="2"/>
      <c r="C158" s="2"/>
      <c r="D158" s="47"/>
    </row>
    <row r="159" spans="1:4" x14ac:dyDescent="0.35">
      <c r="A159" s="2"/>
      <c r="B159" s="2"/>
      <c r="C159" s="2"/>
      <c r="D159" s="47"/>
    </row>
    <row r="160" spans="1:4" x14ac:dyDescent="0.35">
      <c r="A160" s="2"/>
      <c r="B160" s="2"/>
      <c r="C160" s="2"/>
      <c r="D160" s="47"/>
    </row>
    <row r="161" spans="1:4" x14ac:dyDescent="0.35">
      <c r="A161" s="2"/>
      <c r="B161" s="2"/>
      <c r="C161" s="2"/>
      <c r="D161" s="47"/>
    </row>
    <row r="162" spans="1:4" x14ac:dyDescent="0.35">
      <c r="A162" s="2"/>
      <c r="B162" s="2"/>
      <c r="C162" s="2"/>
      <c r="D162" s="47"/>
    </row>
    <row r="163" spans="1:4" x14ac:dyDescent="0.35">
      <c r="A163" s="2"/>
      <c r="B163" s="2"/>
      <c r="C163" s="2"/>
      <c r="D163" s="47"/>
    </row>
    <row r="164" spans="1:4" x14ac:dyDescent="0.35">
      <c r="A164" s="2"/>
      <c r="B164" s="2"/>
      <c r="C164" s="2"/>
      <c r="D164" s="47"/>
    </row>
    <row r="165" spans="1:4" x14ac:dyDescent="0.35">
      <c r="A165" s="2"/>
      <c r="B165" s="2"/>
      <c r="C165" s="2"/>
      <c r="D165" s="47"/>
    </row>
    <row r="166" spans="1:4" x14ac:dyDescent="0.35">
      <c r="A166" s="2"/>
      <c r="B166" s="2"/>
      <c r="C166" s="2"/>
      <c r="D166" s="47"/>
    </row>
    <row r="167" spans="1:4" x14ac:dyDescent="0.35">
      <c r="A167" s="2"/>
      <c r="B167" s="2"/>
      <c r="C167" s="2"/>
      <c r="D167" s="47"/>
    </row>
    <row r="168" spans="1:4" x14ac:dyDescent="0.35">
      <c r="A168" s="2"/>
      <c r="B168" s="2"/>
      <c r="C168" s="2"/>
      <c r="D168" s="47"/>
    </row>
    <row r="169" spans="1:4" x14ac:dyDescent="0.35">
      <c r="A169" s="2"/>
      <c r="B169" s="2"/>
      <c r="C169" s="2"/>
      <c r="D169" s="47"/>
    </row>
    <row r="170" spans="1:4" x14ac:dyDescent="0.35">
      <c r="A170" s="2"/>
      <c r="B170" s="2"/>
      <c r="C170" s="2"/>
      <c r="D170" s="47"/>
    </row>
    <row r="171" spans="1:4" x14ac:dyDescent="0.35">
      <c r="A171" s="2"/>
      <c r="B171" s="2"/>
      <c r="C171" s="2"/>
      <c r="D171" s="47"/>
    </row>
    <row r="172" spans="1:4" x14ac:dyDescent="0.35">
      <c r="A172" s="2"/>
      <c r="B172" s="2"/>
      <c r="C172" s="2"/>
      <c r="D172" s="47"/>
    </row>
    <row r="173" spans="1:4" x14ac:dyDescent="0.35">
      <c r="A173" s="2"/>
      <c r="B173" s="2"/>
      <c r="C173" s="2"/>
      <c r="D173" s="47"/>
    </row>
    <row r="174" spans="1:4" x14ac:dyDescent="0.35">
      <c r="A174" s="2"/>
      <c r="B174" s="2"/>
      <c r="C174" s="2"/>
      <c r="D174" s="47"/>
    </row>
    <row r="175" spans="1:4" x14ac:dyDescent="0.35">
      <c r="A175" s="2"/>
      <c r="B175" s="2"/>
      <c r="C175" s="2"/>
      <c r="D175" s="47"/>
    </row>
    <row r="176" spans="1:4" x14ac:dyDescent="0.35">
      <c r="A176" s="2"/>
      <c r="B176" s="2"/>
      <c r="C176" s="2"/>
      <c r="D176" s="47"/>
    </row>
    <row r="177" spans="1:4" x14ac:dyDescent="0.35">
      <c r="A177" s="2"/>
      <c r="B177" s="2"/>
      <c r="C177" s="2"/>
      <c r="D177" s="47"/>
    </row>
    <row r="178" spans="1:4" x14ac:dyDescent="0.35">
      <c r="A178" s="2"/>
      <c r="B178" s="2"/>
      <c r="C178" s="2"/>
      <c r="D178" s="47"/>
    </row>
    <row r="179" spans="1:4" x14ac:dyDescent="0.35">
      <c r="A179" s="2"/>
      <c r="B179" s="2"/>
      <c r="C179" s="2"/>
      <c r="D179" s="47"/>
    </row>
    <row r="180" spans="1:4" x14ac:dyDescent="0.35">
      <c r="A180" s="2"/>
      <c r="B180" s="2"/>
      <c r="C180" s="2"/>
      <c r="D180" s="47"/>
    </row>
    <row r="181" spans="1:4" x14ac:dyDescent="0.35">
      <c r="A181" s="2"/>
      <c r="B181" s="2"/>
      <c r="C181" s="2"/>
      <c r="D181" s="47"/>
    </row>
    <row r="182" spans="1:4" x14ac:dyDescent="0.35">
      <c r="A182" s="2"/>
      <c r="B182" s="2"/>
      <c r="C182" s="2"/>
      <c r="D182" s="47"/>
    </row>
    <row r="183" spans="1:4" x14ac:dyDescent="0.35">
      <c r="A183" s="2"/>
      <c r="B183" s="2"/>
      <c r="C183" s="2"/>
      <c r="D183" s="47"/>
    </row>
    <row r="184" spans="1:4" x14ac:dyDescent="0.35">
      <c r="A184" s="2"/>
      <c r="B184" s="2"/>
      <c r="C184" s="2"/>
      <c r="D184" s="47"/>
    </row>
    <row r="185" spans="1:4" x14ac:dyDescent="0.35">
      <c r="A185" s="2"/>
      <c r="B185" s="2"/>
      <c r="C185" s="2"/>
      <c r="D185" s="47"/>
    </row>
    <row r="186" spans="1:4" x14ac:dyDescent="0.35">
      <c r="A186" s="2"/>
      <c r="B186" s="2"/>
      <c r="C186" s="2"/>
      <c r="D186" s="47"/>
    </row>
    <row r="187" spans="1:4" x14ac:dyDescent="0.35">
      <c r="A187" s="2"/>
      <c r="B187" s="2"/>
      <c r="C187" s="2"/>
      <c r="D187" s="47"/>
    </row>
    <row r="188" spans="1:4" x14ac:dyDescent="0.35">
      <c r="A188" s="2"/>
      <c r="B188" s="2"/>
      <c r="C188" s="2"/>
      <c r="D188" s="47"/>
    </row>
    <row r="189" spans="1:4" x14ac:dyDescent="0.35">
      <c r="A189" s="2"/>
      <c r="B189" s="2"/>
      <c r="C189" s="2"/>
      <c r="D189" s="47"/>
    </row>
    <row r="190" spans="1:4" x14ac:dyDescent="0.35">
      <c r="A190" s="2"/>
      <c r="B190" s="2"/>
      <c r="C190" s="2"/>
      <c r="D190" s="47"/>
    </row>
    <row r="191" spans="1:4" x14ac:dyDescent="0.35">
      <c r="A191" s="2"/>
      <c r="B191" s="2"/>
      <c r="C191" s="2"/>
      <c r="D191" s="47"/>
    </row>
    <row r="192" spans="1:4" x14ac:dyDescent="0.35">
      <c r="A192" s="2"/>
      <c r="B192" s="2"/>
      <c r="C192" s="2"/>
      <c r="D192" s="47"/>
    </row>
    <row r="193" spans="1:4" x14ac:dyDescent="0.35">
      <c r="A193" s="2"/>
      <c r="B193" s="2"/>
      <c r="C193" s="2"/>
      <c r="D193" s="47"/>
    </row>
    <row r="194" spans="1:4" x14ac:dyDescent="0.35">
      <c r="A194" s="2"/>
      <c r="B194" s="2"/>
      <c r="C194" s="2"/>
      <c r="D194" s="47"/>
    </row>
    <row r="195" spans="1:4" x14ac:dyDescent="0.35">
      <c r="A195" s="2"/>
      <c r="B195" s="2"/>
      <c r="C195" s="2"/>
      <c r="D195" s="47"/>
    </row>
    <row r="196" spans="1:4" x14ac:dyDescent="0.35">
      <c r="A196" s="2"/>
      <c r="B196" s="2"/>
      <c r="C196" s="2"/>
      <c r="D196" s="47"/>
    </row>
    <row r="197" spans="1:4" x14ac:dyDescent="0.35">
      <c r="A197" s="2"/>
      <c r="B197" s="2"/>
      <c r="C197" s="2"/>
      <c r="D197" s="47"/>
    </row>
    <row r="198" spans="1:4" x14ac:dyDescent="0.35">
      <c r="A198" s="2"/>
      <c r="B198" s="2"/>
      <c r="C198" s="2"/>
      <c r="D198" s="47"/>
    </row>
    <row r="199" spans="1:4" x14ac:dyDescent="0.35">
      <c r="A199" s="2"/>
      <c r="B199" s="2"/>
      <c r="C199" s="2"/>
      <c r="D199" s="47"/>
    </row>
    <row r="200" spans="1:4" x14ac:dyDescent="0.35">
      <c r="A200" s="2"/>
      <c r="B200" s="2"/>
      <c r="C200" s="2"/>
      <c r="D200" s="47"/>
    </row>
    <row r="201" spans="1:4" x14ac:dyDescent="0.35">
      <c r="A201" s="2"/>
      <c r="B201" s="2"/>
      <c r="C201" s="2"/>
      <c r="D201" s="47"/>
    </row>
    <row r="202" spans="1:4" x14ac:dyDescent="0.35">
      <c r="A202" s="2"/>
      <c r="B202" s="2"/>
      <c r="C202" s="2"/>
      <c r="D202" s="47"/>
    </row>
    <row r="203" spans="1:4" x14ac:dyDescent="0.35">
      <c r="A203" s="2"/>
      <c r="B203" s="2"/>
      <c r="C203" s="2"/>
      <c r="D203" s="47"/>
    </row>
    <row r="204" spans="1:4" x14ac:dyDescent="0.35">
      <c r="A204" s="2"/>
      <c r="B204" s="2"/>
      <c r="C204" s="2"/>
      <c r="D204" s="47"/>
    </row>
    <row r="205" spans="1:4" x14ac:dyDescent="0.35">
      <c r="A205" s="2"/>
      <c r="B205" s="2"/>
      <c r="C205" s="2"/>
      <c r="D205" s="47"/>
    </row>
    <row r="206" spans="1:4" x14ac:dyDescent="0.35">
      <c r="A206" s="2"/>
      <c r="B206" s="2"/>
      <c r="C206" s="2"/>
      <c r="D206" s="47"/>
    </row>
    <row r="207" spans="1:4" x14ac:dyDescent="0.35">
      <c r="A207" s="2"/>
      <c r="B207" s="2"/>
      <c r="C207" s="2"/>
      <c r="D207" s="47"/>
    </row>
    <row r="208" spans="1:4" x14ac:dyDescent="0.35">
      <c r="A208" s="2"/>
      <c r="B208" s="2"/>
      <c r="C208" s="2"/>
      <c r="D208" s="47"/>
    </row>
    <row r="209" spans="1:4" x14ac:dyDescent="0.35">
      <c r="A209" s="2"/>
      <c r="B209" s="2"/>
      <c r="C209" s="2"/>
      <c r="D209" s="47"/>
    </row>
    <row r="210" spans="1:4" x14ac:dyDescent="0.35">
      <c r="A210" s="2"/>
      <c r="B210" s="2"/>
      <c r="C210" s="2"/>
      <c r="D210" s="47"/>
    </row>
    <row r="211" spans="1:4" x14ac:dyDescent="0.35">
      <c r="A211" s="2"/>
      <c r="B211" s="2"/>
      <c r="C211" s="2"/>
      <c r="D211" s="47"/>
    </row>
    <row r="212" spans="1:4" x14ac:dyDescent="0.35">
      <c r="A212" s="2"/>
      <c r="B212" s="2"/>
      <c r="C212" s="2"/>
      <c r="D212" s="47"/>
    </row>
    <row r="213" spans="1:4" x14ac:dyDescent="0.35">
      <c r="A213" s="2"/>
      <c r="B213" s="2"/>
      <c r="C213" s="2"/>
      <c r="D213" s="47"/>
    </row>
    <row r="214" spans="1:4" x14ac:dyDescent="0.35">
      <c r="A214" s="2"/>
      <c r="B214" s="2"/>
      <c r="C214" s="2"/>
      <c r="D214" s="47"/>
    </row>
    <row r="215" spans="1:4" x14ac:dyDescent="0.35">
      <c r="A215" s="2"/>
      <c r="B215" s="2"/>
      <c r="C215" s="2"/>
      <c r="D215" s="47"/>
    </row>
    <row r="216" spans="1:4" x14ac:dyDescent="0.35">
      <c r="A216" s="2"/>
      <c r="B216" s="2"/>
      <c r="C216" s="2"/>
      <c r="D216" s="47"/>
    </row>
    <row r="217" spans="1:4" x14ac:dyDescent="0.35">
      <c r="A217" s="2"/>
      <c r="B217" s="2"/>
      <c r="C217" s="2"/>
      <c r="D217" s="47"/>
    </row>
    <row r="218" spans="1:4" x14ac:dyDescent="0.35">
      <c r="A218" s="2"/>
      <c r="B218" s="2"/>
      <c r="C218" s="2"/>
      <c r="D218" s="47"/>
    </row>
    <row r="219" spans="1:4" x14ac:dyDescent="0.35">
      <c r="A219" s="2"/>
      <c r="B219" s="2"/>
      <c r="C219" s="2"/>
      <c r="D219" s="47"/>
    </row>
    <row r="220" spans="1:4" x14ac:dyDescent="0.35">
      <c r="A220" s="2"/>
      <c r="B220" s="2"/>
      <c r="C220" s="2"/>
      <c r="D220" s="47"/>
    </row>
    <row r="221" spans="1:4" x14ac:dyDescent="0.35">
      <c r="A221" s="2"/>
      <c r="B221" s="2"/>
      <c r="C221" s="2"/>
      <c r="D221" s="47"/>
    </row>
    <row r="222" spans="1:4" x14ac:dyDescent="0.35">
      <c r="A222" s="2"/>
      <c r="B222" s="2"/>
      <c r="C222" s="2"/>
      <c r="D222" s="47"/>
    </row>
    <row r="223" spans="1:4" x14ac:dyDescent="0.35">
      <c r="A223" s="2"/>
      <c r="B223" s="2"/>
      <c r="C223" s="2"/>
      <c r="D223" s="47"/>
    </row>
    <row r="224" spans="1:4" x14ac:dyDescent="0.35">
      <c r="A224" s="2"/>
      <c r="B224" s="2"/>
      <c r="C224" s="2"/>
      <c r="D224" s="47"/>
    </row>
    <row r="225" spans="1:4" x14ac:dyDescent="0.35">
      <c r="A225" s="2"/>
      <c r="B225" s="2"/>
      <c r="C225" s="2"/>
      <c r="D225" s="47"/>
    </row>
    <row r="226" spans="1:4" x14ac:dyDescent="0.35">
      <c r="A226" s="2"/>
      <c r="B226" s="2"/>
      <c r="C226" s="2"/>
      <c r="D226" s="47"/>
    </row>
    <row r="227" spans="1:4" x14ac:dyDescent="0.35">
      <c r="A227" s="2"/>
      <c r="B227" s="2"/>
      <c r="C227" s="2"/>
      <c r="D227" s="47"/>
    </row>
    <row r="228" spans="1:4" x14ac:dyDescent="0.35">
      <c r="A228" s="2"/>
      <c r="B228" s="2"/>
      <c r="C228" s="2"/>
      <c r="D228" s="47"/>
    </row>
    <row r="229" spans="1:4" x14ac:dyDescent="0.35">
      <c r="A229" s="2"/>
      <c r="B229" s="2"/>
      <c r="C229" s="2"/>
      <c r="D229" s="47"/>
    </row>
    <row r="230" spans="1:4" x14ac:dyDescent="0.35">
      <c r="A230" s="2"/>
      <c r="B230" s="2"/>
      <c r="C230" s="2"/>
      <c r="D230" s="47"/>
    </row>
    <row r="231" spans="1:4" x14ac:dyDescent="0.35">
      <c r="A231" s="2"/>
      <c r="B231" s="2"/>
      <c r="C231" s="2"/>
      <c r="D231" s="47"/>
    </row>
    <row r="232" spans="1:4" x14ac:dyDescent="0.35">
      <c r="A232" s="2"/>
      <c r="B232" s="2"/>
      <c r="C232" s="2"/>
      <c r="D232" s="47"/>
    </row>
    <row r="233" spans="1:4" x14ac:dyDescent="0.35">
      <c r="A233" s="2"/>
      <c r="B233" s="2"/>
      <c r="C233" s="2"/>
      <c r="D233" s="47"/>
    </row>
    <row r="234" spans="1:4" x14ac:dyDescent="0.35">
      <c r="A234" s="2"/>
      <c r="B234" s="2"/>
      <c r="C234" s="2"/>
      <c r="D234" s="47"/>
    </row>
    <row r="235" spans="1:4" x14ac:dyDescent="0.35">
      <c r="A235" s="2"/>
      <c r="B235" s="2"/>
      <c r="C235" s="2"/>
      <c r="D235" s="47"/>
    </row>
    <row r="236" spans="1:4" x14ac:dyDescent="0.35">
      <c r="A236" s="2"/>
      <c r="B236" s="2"/>
      <c r="C236" s="2"/>
      <c r="D236" s="47"/>
    </row>
    <row r="237" spans="1:4" x14ac:dyDescent="0.35">
      <c r="A237" s="2"/>
      <c r="B237" s="2"/>
      <c r="C237" s="2"/>
      <c r="D237" s="47"/>
    </row>
    <row r="238" spans="1:4" x14ac:dyDescent="0.35">
      <c r="A238" s="2"/>
      <c r="B238" s="2"/>
      <c r="C238" s="2"/>
      <c r="D238" s="47"/>
    </row>
    <row r="239" spans="1:4" x14ac:dyDescent="0.35">
      <c r="A239" s="2"/>
      <c r="B239" s="2"/>
      <c r="C239" s="2"/>
      <c r="D239" s="47"/>
    </row>
    <row r="240" spans="1:4" x14ac:dyDescent="0.35">
      <c r="A240" s="2"/>
      <c r="B240" s="2"/>
      <c r="C240" s="2"/>
      <c r="D240" s="47"/>
    </row>
    <row r="241" spans="1:4" x14ac:dyDescent="0.35">
      <c r="A241" s="2"/>
      <c r="B241" s="2"/>
      <c r="C241" s="2"/>
      <c r="D241" s="47"/>
    </row>
    <row r="242" spans="1:4" x14ac:dyDescent="0.35">
      <c r="A242" s="2"/>
      <c r="B242" s="2"/>
      <c r="C242" s="2"/>
      <c r="D242" s="47"/>
    </row>
    <row r="243" spans="1:4" x14ac:dyDescent="0.35">
      <c r="A243" s="2"/>
      <c r="B243" s="2"/>
      <c r="C243" s="2"/>
      <c r="D243" s="47"/>
    </row>
    <row r="244" spans="1:4" x14ac:dyDescent="0.35">
      <c r="A244" s="2"/>
      <c r="B244" s="2"/>
      <c r="C244" s="2"/>
      <c r="D244" s="47"/>
    </row>
    <row r="245" spans="1:4" x14ac:dyDescent="0.35">
      <c r="A245" s="2"/>
      <c r="B245" s="2"/>
      <c r="C245" s="2"/>
      <c r="D245" s="47"/>
    </row>
    <row r="246" spans="1:4" x14ac:dyDescent="0.35">
      <c r="A246" s="2"/>
      <c r="B246" s="2"/>
      <c r="C246" s="2"/>
      <c r="D246" s="47"/>
    </row>
    <row r="247" spans="1:4" x14ac:dyDescent="0.35">
      <c r="A247" s="2"/>
      <c r="B247" s="2"/>
      <c r="C247" s="2"/>
      <c r="D247" s="47"/>
    </row>
    <row r="248" spans="1:4" x14ac:dyDescent="0.35">
      <c r="A248" s="2"/>
      <c r="B248" s="2"/>
      <c r="C248" s="2"/>
      <c r="D248" s="47"/>
    </row>
    <row r="249" spans="1:4" x14ac:dyDescent="0.35">
      <c r="A249" s="2"/>
      <c r="B249" s="2"/>
      <c r="C249" s="2"/>
      <c r="D249" s="47"/>
    </row>
    <row r="250" spans="1:4" x14ac:dyDescent="0.35">
      <c r="A250" s="2"/>
      <c r="B250" s="2"/>
      <c r="C250" s="2"/>
      <c r="D250" s="47"/>
    </row>
    <row r="251" spans="1:4" x14ac:dyDescent="0.35">
      <c r="A251" s="2"/>
      <c r="B251" s="2"/>
      <c r="C251" s="2"/>
      <c r="D251" s="47"/>
    </row>
    <row r="252" spans="1:4" x14ac:dyDescent="0.35">
      <c r="A252" s="2"/>
      <c r="B252" s="2"/>
      <c r="C252" s="2"/>
      <c r="D252" s="47"/>
    </row>
    <row r="253" spans="1:4" x14ac:dyDescent="0.35">
      <c r="A253" s="2"/>
      <c r="B253" s="2"/>
      <c r="C253" s="2"/>
      <c r="D253" s="47"/>
    </row>
    <row r="254" spans="1:4" x14ac:dyDescent="0.35">
      <c r="A254" s="2"/>
      <c r="B254" s="2"/>
      <c r="C254" s="2"/>
      <c r="D254" s="47"/>
    </row>
    <row r="255" spans="1:4" x14ac:dyDescent="0.35">
      <c r="A255" s="2"/>
      <c r="B255" s="2"/>
      <c r="C255" s="2"/>
      <c r="D255" s="47"/>
    </row>
    <row r="256" spans="1:4" x14ac:dyDescent="0.35">
      <c r="A256" s="2"/>
      <c r="B256" s="2"/>
      <c r="C256" s="2"/>
      <c r="D256" s="47"/>
    </row>
    <row r="257" spans="1:4" x14ac:dyDescent="0.35">
      <c r="A257" s="2"/>
      <c r="B257" s="2"/>
      <c r="C257" s="2"/>
      <c r="D257" s="47"/>
    </row>
    <row r="258" spans="1:4" x14ac:dyDescent="0.35">
      <c r="A258" s="2"/>
      <c r="B258" s="2"/>
      <c r="C258" s="2"/>
      <c r="D258" s="47"/>
    </row>
    <row r="259" spans="1:4" x14ac:dyDescent="0.35">
      <c r="A259" s="2"/>
      <c r="B259" s="2"/>
      <c r="C259" s="2"/>
      <c r="D259" s="47"/>
    </row>
    <row r="260" spans="1:4" x14ac:dyDescent="0.35">
      <c r="A260" s="2"/>
      <c r="B260" s="2"/>
      <c r="C260" s="2"/>
      <c r="D260" s="47"/>
    </row>
    <row r="261" spans="1:4" x14ac:dyDescent="0.35">
      <c r="A261" s="2"/>
      <c r="B261" s="2"/>
      <c r="C261" s="2"/>
      <c r="D261" s="47"/>
    </row>
    <row r="262" spans="1:4" x14ac:dyDescent="0.35">
      <c r="A262" s="2"/>
      <c r="B262" s="2"/>
      <c r="C262" s="2"/>
      <c r="D262" s="47"/>
    </row>
    <row r="263" spans="1:4" x14ac:dyDescent="0.35">
      <c r="A263" s="2"/>
      <c r="B263" s="2"/>
      <c r="C263" s="2"/>
      <c r="D263" s="47"/>
    </row>
    <row r="264" spans="1:4" x14ac:dyDescent="0.35">
      <c r="A264" s="2"/>
      <c r="B264" s="2"/>
      <c r="C264" s="2"/>
      <c r="D264" s="47"/>
    </row>
    <row r="265" spans="1:4" x14ac:dyDescent="0.35">
      <c r="A265" s="2"/>
      <c r="B265" s="2"/>
      <c r="C265" s="2"/>
      <c r="D265" s="47"/>
    </row>
    <row r="266" spans="1:4" x14ac:dyDescent="0.35">
      <c r="A266" s="2"/>
      <c r="B266" s="2"/>
      <c r="C266" s="2"/>
      <c r="D266" s="47"/>
    </row>
    <row r="267" spans="1:4" x14ac:dyDescent="0.35">
      <c r="A267" s="2"/>
      <c r="B267" s="2"/>
      <c r="C267" s="2"/>
      <c r="D267" s="47"/>
    </row>
    <row r="268" spans="1:4" x14ac:dyDescent="0.35">
      <c r="A268" s="2"/>
      <c r="B268" s="2"/>
      <c r="C268" s="2"/>
      <c r="D268" s="47"/>
    </row>
    <row r="269" spans="1:4" x14ac:dyDescent="0.35">
      <c r="A269" s="2"/>
      <c r="B269" s="2"/>
      <c r="C269" s="2"/>
      <c r="D269" s="47"/>
    </row>
    <row r="270" spans="1:4" x14ac:dyDescent="0.35">
      <c r="A270" s="2"/>
      <c r="B270" s="2"/>
      <c r="C270" s="2"/>
      <c r="D270" s="47"/>
    </row>
    <row r="271" spans="1:4" x14ac:dyDescent="0.35">
      <c r="A271" s="2"/>
      <c r="B271" s="2"/>
      <c r="C271" s="2"/>
      <c r="D271" s="47"/>
    </row>
    <row r="272" spans="1:4" x14ac:dyDescent="0.35">
      <c r="A272" s="2"/>
      <c r="B272" s="2"/>
      <c r="C272" s="2"/>
      <c r="D272" s="47"/>
    </row>
    <row r="273" spans="1:4" x14ac:dyDescent="0.35">
      <c r="A273" s="2"/>
      <c r="B273" s="2"/>
      <c r="C273" s="2"/>
      <c r="D273" s="47"/>
    </row>
    <row r="274" spans="1:4" x14ac:dyDescent="0.35">
      <c r="A274" s="2"/>
      <c r="B274" s="2"/>
      <c r="C274" s="2"/>
      <c r="D274" s="47"/>
    </row>
    <row r="275" spans="1:4" x14ac:dyDescent="0.35">
      <c r="A275" s="2"/>
      <c r="B275" s="2"/>
      <c r="C275" s="2"/>
      <c r="D275" s="47"/>
    </row>
    <row r="276" spans="1:4" x14ac:dyDescent="0.35">
      <c r="A276" s="2"/>
      <c r="B276" s="2"/>
      <c r="C276" s="2"/>
      <c r="D276" s="47"/>
    </row>
    <row r="277" spans="1:4" x14ac:dyDescent="0.35">
      <c r="A277" s="2"/>
      <c r="B277" s="2"/>
      <c r="C277" s="2"/>
      <c r="D277" s="47"/>
    </row>
    <row r="278" spans="1:4" x14ac:dyDescent="0.35">
      <c r="A278" s="2"/>
      <c r="B278" s="2"/>
      <c r="C278" s="2"/>
      <c r="D278" s="47"/>
    </row>
    <row r="279" spans="1:4" x14ac:dyDescent="0.35">
      <c r="A279" s="2"/>
      <c r="B279" s="2"/>
      <c r="C279" s="2"/>
      <c r="D279" s="47"/>
    </row>
    <row r="280" spans="1:4" x14ac:dyDescent="0.35">
      <c r="A280" s="2"/>
      <c r="B280" s="2"/>
      <c r="C280" s="2"/>
      <c r="D280" s="47"/>
    </row>
    <row r="281" spans="1:4" x14ac:dyDescent="0.35">
      <c r="A281" s="2"/>
      <c r="B281" s="2"/>
      <c r="C281" s="2"/>
      <c r="D281" s="47"/>
    </row>
    <row r="282" spans="1:4" x14ac:dyDescent="0.35">
      <c r="A282" s="2"/>
      <c r="B282" s="2"/>
      <c r="C282" s="2"/>
      <c r="D282" s="47"/>
    </row>
    <row r="283" spans="1:4" x14ac:dyDescent="0.35">
      <c r="A283" s="2"/>
      <c r="B283" s="2"/>
      <c r="C283" s="2"/>
      <c r="D283" s="47"/>
    </row>
    <row r="284" spans="1:4" x14ac:dyDescent="0.35">
      <c r="A284" s="2"/>
      <c r="B284" s="2"/>
      <c r="C284" s="2"/>
      <c r="D284" s="47"/>
    </row>
    <row r="285" spans="1:4" x14ac:dyDescent="0.35">
      <c r="A285" s="2"/>
      <c r="B285" s="2"/>
      <c r="C285" s="2"/>
      <c r="D285" s="47"/>
    </row>
    <row r="286" spans="1:4" x14ac:dyDescent="0.35">
      <c r="A286" s="2"/>
      <c r="B286" s="2"/>
      <c r="C286" s="2"/>
      <c r="D286" s="47"/>
    </row>
    <row r="287" spans="1:4" x14ac:dyDescent="0.35">
      <c r="A287" s="2"/>
      <c r="B287" s="2"/>
      <c r="C287" s="2"/>
      <c r="D287" s="47"/>
    </row>
    <row r="288" spans="1:4" x14ac:dyDescent="0.35">
      <c r="A288" s="2"/>
      <c r="B288" s="2"/>
      <c r="C288" s="2"/>
      <c r="D288" s="47"/>
    </row>
    <row r="289" spans="1:4" x14ac:dyDescent="0.35">
      <c r="A289" s="2"/>
      <c r="B289" s="2"/>
      <c r="C289" s="2"/>
      <c r="D289" s="47"/>
    </row>
    <row r="290" spans="1:4" x14ac:dyDescent="0.35">
      <c r="A290" s="2"/>
      <c r="B290" s="2"/>
      <c r="C290" s="2"/>
      <c r="D290" s="47"/>
    </row>
    <row r="291" spans="1:4" x14ac:dyDescent="0.35">
      <c r="A291" s="2"/>
      <c r="B291" s="2"/>
      <c r="C291" s="2"/>
      <c r="D291" s="47"/>
    </row>
    <row r="292" spans="1:4" x14ac:dyDescent="0.35">
      <c r="A292" s="2"/>
      <c r="B292" s="2"/>
      <c r="C292" s="2"/>
      <c r="D292" s="47"/>
    </row>
    <row r="293" spans="1:4" x14ac:dyDescent="0.35">
      <c r="A293" s="2"/>
      <c r="B293" s="2"/>
      <c r="C293" s="2"/>
      <c r="D293" s="47"/>
    </row>
    <row r="294" spans="1:4" x14ac:dyDescent="0.35">
      <c r="A294" s="2"/>
      <c r="B294" s="2"/>
      <c r="C294" s="2"/>
      <c r="D294" s="47"/>
    </row>
    <row r="295" spans="1:4" x14ac:dyDescent="0.35">
      <c r="A295" s="2"/>
      <c r="B295" s="2"/>
      <c r="C295" s="2"/>
      <c r="D295" s="47"/>
    </row>
    <row r="296" spans="1:4" x14ac:dyDescent="0.35">
      <c r="A296" s="2"/>
      <c r="B296" s="2"/>
      <c r="C296" s="2"/>
      <c r="D296" s="47"/>
    </row>
    <row r="297" spans="1:4" x14ac:dyDescent="0.35">
      <c r="A297" s="2"/>
      <c r="B297" s="2"/>
      <c r="C297" s="2"/>
      <c r="D297" s="47"/>
    </row>
    <row r="298" spans="1:4" x14ac:dyDescent="0.35">
      <c r="A298" s="2"/>
      <c r="B298" s="2"/>
      <c r="C298" s="2"/>
      <c r="D298" s="47"/>
    </row>
    <row r="299" spans="1:4" x14ac:dyDescent="0.35">
      <c r="A299" s="2"/>
      <c r="B299" s="2"/>
      <c r="C299" s="2"/>
      <c r="D299" s="47"/>
    </row>
    <row r="300" spans="1:4" x14ac:dyDescent="0.35">
      <c r="A300" s="2"/>
      <c r="B300" s="2"/>
      <c r="C300" s="2"/>
      <c r="D300" s="47"/>
    </row>
    <row r="301" spans="1:4" x14ac:dyDescent="0.35">
      <c r="A301" s="2"/>
      <c r="B301" s="2"/>
      <c r="C301" s="2"/>
      <c r="D301" s="47"/>
    </row>
    <row r="302" spans="1:4" x14ac:dyDescent="0.35">
      <c r="A302" s="2"/>
      <c r="B302" s="2"/>
      <c r="C302" s="2"/>
      <c r="D302" s="47"/>
    </row>
    <row r="303" spans="1:4" x14ac:dyDescent="0.35">
      <c r="A303" s="2"/>
      <c r="B303" s="2"/>
      <c r="C303" s="2"/>
      <c r="D303" s="47"/>
    </row>
    <row r="304" spans="1:4" x14ac:dyDescent="0.35">
      <c r="A304" s="2"/>
      <c r="B304" s="2"/>
      <c r="C304" s="2"/>
      <c r="D304" s="47"/>
    </row>
    <row r="305" spans="1:4" x14ac:dyDescent="0.35">
      <c r="A305" s="2"/>
      <c r="B305" s="2"/>
      <c r="C305" s="2"/>
      <c r="D305" s="47"/>
    </row>
    <row r="306" spans="1:4" x14ac:dyDescent="0.35">
      <c r="A306" s="2"/>
      <c r="B306" s="2"/>
      <c r="C306" s="2"/>
      <c r="D306" s="47"/>
    </row>
    <row r="307" spans="1:4" x14ac:dyDescent="0.35">
      <c r="A307" s="2"/>
      <c r="B307" s="2"/>
      <c r="C307" s="2"/>
      <c r="D307" s="47"/>
    </row>
    <row r="308" spans="1:4" x14ac:dyDescent="0.35">
      <c r="A308" s="2"/>
      <c r="B308" s="2"/>
      <c r="C308" s="2"/>
      <c r="D308" s="47"/>
    </row>
    <row r="309" spans="1:4" x14ac:dyDescent="0.35">
      <c r="A309" s="2"/>
      <c r="B309" s="2"/>
      <c r="C309" s="2"/>
      <c r="D309" s="47"/>
    </row>
    <row r="310" spans="1:4" x14ac:dyDescent="0.35">
      <c r="A310" s="2"/>
      <c r="B310" s="2"/>
      <c r="C310" s="2"/>
      <c r="D310" s="47"/>
    </row>
    <row r="311" spans="1:4" x14ac:dyDescent="0.35">
      <c r="A311" s="2"/>
      <c r="B311" s="2"/>
      <c r="C311" s="2"/>
      <c r="D311" s="47"/>
    </row>
    <row r="312" spans="1:4" x14ac:dyDescent="0.35">
      <c r="A312" s="2"/>
      <c r="B312" s="2"/>
      <c r="C312" s="2"/>
      <c r="D312" s="47"/>
    </row>
    <row r="313" spans="1:4" x14ac:dyDescent="0.35">
      <c r="A313" s="2"/>
      <c r="B313" s="2"/>
      <c r="C313" s="2"/>
      <c r="D313" s="47"/>
    </row>
    <row r="314" spans="1:4" x14ac:dyDescent="0.35">
      <c r="A314" s="2"/>
      <c r="B314" s="2"/>
      <c r="C314" s="2"/>
      <c r="D314" s="47"/>
    </row>
    <row r="315" spans="1:4" x14ac:dyDescent="0.35">
      <c r="A315" s="2"/>
      <c r="B315" s="2"/>
      <c r="C315" s="2"/>
      <c r="D315" s="47"/>
    </row>
    <row r="316" spans="1:4" x14ac:dyDescent="0.35">
      <c r="A316" s="2"/>
      <c r="B316" s="2"/>
      <c r="C316" s="2"/>
      <c r="D316" s="47"/>
    </row>
    <row r="317" spans="1:4" x14ac:dyDescent="0.35">
      <c r="A317" s="2"/>
      <c r="B317" s="2"/>
      <c r="C317" s="2"/>
      <c r="D317" s="47"/>
    </row>
    <row r="318" spans="1:4" x14ac:dyDescent="0.35">
      <c r="A318" s="2"/>
      <c r="B318" s="2"/>
      <c r="C318" s="2"/>
      <c r="D318" s="47"/>
    </row>
    <row r="319" spans="1:4" x14ac:dyDescent="0.35">
      <c r="A319" s="2"/>
      <c r="B319" s="2"/>
      <c r="C319" s="2"/>
      <c r="D319" s="47"/>
    </row>
    <row r="320" spans="1:4" x14ac:dyDescent="0.35">
      <c r="A320" s="2"/>
      <c r="B320" s="2"/>
      <c r="C320" s="2"/>
      <c r="D320" s="47"/>
    </row>
    <row r="321" spans="1:4" x14ac:dyDescent="0.35">
      <c r="A321" s="2"/>
      <c r="B321" s="2"/>
      <c r="C321" s="2"/>
      <c r="D321" s="47"/>
    </row>
    <row r="322" spans="1:4" x14ac:dyDescent="0.35">
      <c r="A322" s="2"/>
      <c r="B322" s="2"/>
      <c r="C322" s="2"/>
      <c r="D322" s="47"/>
    </row>
    <row r="323" spans="1:4" x14ac:dyDescent="0.35">
      <c r="A323" s="2"/>
      <c r="B323" s="2"/>
      <c r="C323" s="2"/>
      <c r="D323" s="47"/>
    </row>
    <row r="324" spans="1:4" x14ac:dyDescent="0.35">
      <c r="A324" s="2"/>
      <c r="B324" s="2"/>
      <c r="C324" s="2"/>
      <c r="D324" s="47"/>
    </row>
    <row r="325" spans="1:4" x14ac:dyDescent="0.35">
      <c r="A325" s="2"/>
      <c r="B325" s="2"/>
      <c r="C325" s="2"/>
      <c r="D325" s="47"/>
    </row>
    <row r="326" spans="1:4" x14ac:dyDescent="0.35">
      <c r="A326" s="2"/>
      <c r="B326" s="2"/>
      <c r="C326" s="2"/>
      <c r="D326" s="47"/>
    </row>
    <row r="327" spans="1:4" x14ac:dyDescent="0.35">
      <c r="A327" s="2"/>
      <c r="B327" s="2"/>
      <c r="C327" s="2"/>
      <c r="D327" s="47"/>
    </row>
    <row r="328" spans="1:4" x14ac:dyDescent="0.35">
      <c r="A328" s="2"/>
      <c r="B328" s="2"/>
      <c r="C328" s="2"/>
      <c r="D328" s="47"/>
    </row>
    <row r="329" spans="1:4" x14ac:dyDescent="0.35">
      <c r="A329" s="2"/>
      <c r="B329" s="2"/>
      <c r="C329" s="2"/>
      <c r="D329" s="47"/>
    </row>
    <row r="330" spans="1:4" x14ac:dyDescent="0.35">
      <c r="A330" s="2"/>
      <c r="B330" s="2"/>
      <c r="C330" s="2"/>
      <c r="D330" s="47"/>
    </row>
    <row r="331" spans="1:4" x14ac:dyDescent="0.35">
      <c r="A331" s="2"/>
      <c r="B331" s="2"/>
      <c r="C331" s="2"/>
      <c r="D331" s="47"/>
    </row>
    <row r="332" spans="1:4" x14ac:dyDescent="0.35">
      <c r="A332" s="2"/>
      <c r="B332" s="2"/>
      <c r="C332" s="2"/>
      <c r="D332" s="47"/>
    </row>
    <row r="333" spans="1:4" x14ac:dyDescent="0.35">
      <c r="A333" s="2"/>
      <c r="B333" s="2"/>
      <c r="C333" s="2"/>
      <c r="D333" s="47"/>
    </row>
    <row r="334" spans="1:4" x14ac:dyDescent="0.35">
      <c r="A334" s="2"/>
      <c r="B334" s="2"/>
      <c r="C334" s="2"/>
      <c r="D334" s="47"/>
    </row>
    <row r="335" spans="1:4" x14ac:dyDescent="0.35">
      <c r="A335" s="2"/>
      <c r="B335" s="2"/>
      <c r="C335" s="2"/>
      <c r="D335" s="47"/>
    </row>
    <row r="336" spans="1:4" x14ac:dyDescent="0.35">
      <c r="A336" s="2"/>
      <c r="B336" s="2"/>
      <c r="C336" s="2"/>
      <c r="D336" s="47"/>
    </row>
    <row r="337" spans="1:4" x14ac:dyDescent="0.35">
      <c r="A337" s="2"/>
      <c r="B337" s="2"/>
      <c r="C337" s="2"/>
      <c r="D337" s="47"/>
    </row>
    <row r="338" spans="1:4" x14ac:dyDescent="0.35">
      <c r="A338" s="2"/>
      <c r="B338" s="2"/>
      <c r="C338" s="2"/>
      <c r="D338" s="47"/>
    </row>
    <row r="339" spans="1:4" x14ac:dyDescent="0.35">
      <c r="A339" s="2"/>
      <c r="B339" s="2"/>
      <c r="C339" s="2"/>
      <c r="D339" s="47"/>
    </row>
    <row r="340" spans="1:4" x14ac:dyDescent="0.35">
      <c r="A340" s="2"/>
      <c r="B340" s="2"/>
      <c r="C340" s="2"/>
      <c r="D340" s="47"/>
    </row>
    <row r="341" spans="1:4" x14ac:dyDescent="0.35">
      <c r="A341" s="2"/>
      <c r="B341" s="2"/>
      <c r="C341" s="2"/>
      <c r="D341" s="47"/>
    </row>
    <row r="342" spans="1:4" x14ac:dyDescent="0.35">
      <c r="A342" s="2"/>
      <c r="B342" s="2"/>
      <c r="C342" s="2"/>
      <c r="D342" s="47"/>
    </row>
    <row r="343" spans="1:4" x14ac:dyDescent="0.35">
      <c r="A343" s="2"/>
      <c r="B343" s="2"/>
      <c r="C343" s="2"/>
      <c r="D343" s="47"/>
    </row>
    <row r="344" spans="1:4" x14ac:dyDescent="0.35">
      <c r="A344" s="2"/>
      <c r="B344" s="2"/>
      <c r="C344" s="2"/>
      <c r="D344" s="47"/>
    </row>
    <row r="345" spans="1:4" x14ac:dyDescent="0.35">
      <c r="A345" s="2"/>
      <c r="B345" s="2"/>
      <c r="C345" s="2"/>
      <c r="D345" s="47"/>
    </row>
    <row r="346" spans="1:4" x14ac:dyDescent="0.35">
      <c r="A346" s="2"/>
      <c r="B346" s="2"/>
      <c r="C346" s="2"/>
      <c r="D346" s="47"/>
    </row>
    <row r="347" spans="1:4" x14ac:dyDescent="0.35">
      <c r="A347" s="2"/>
      <c r="B347" s="2"/>
      <c r="C347" s="2"/>
      <c r="D347" s="47"/>
    </row>
    <row r="348" spans="1:4" x14ac:dyDescent="0.35">
      <c r="A348" s="2"/>
      <c r="B348" s="2"/>
      <c r="C348" s="2"/>
      <c r="D348" s="47"/>
    </row>
    <row r="349" spans="1:4" x14ac:dyDescent="0.35">
      <c r="A349" s="2"/>
      <c r="B349" s="2"/>
      <c r="C349" s="2"/>
      <c r="D349" s="47"/>
    </row>
    <row r="350" spans="1:4" x14ac:dyDescent="0.35">
      <c r="A350" s="2"/>
      <c r="B350" s="2"/>
      <c r="C350" s="2"/>
      <c r="D350" s="47"/>
    </row>
    <row r="351" spans="1:4" x14ac:dyDescent="0.35">
      <c r="A351" s="2"/>
      <c r="B351" s="2"/>
      <c r="C351" s="2"/>
      <c r="D351" s="47"/>
    </row>
    <row r="352" spans="1:4" x14ac:dyDescent="0.35">
      <c r="A352" s="2"/>
      <c r="B352" s="2"/>
      <c r="C352" s="2"/>
      <c r="D352" s="47"/>
    </row>
    <row r="353" spans="1:4" x14ac:dyDescent="0.35">
      <c r="A353" s="2"/>
      <c r="B353" s="2"/>
      <c r="C353" s="2"/>
      <c r="D353" s="47"/>
    </row>
    <row r="354" spans="1:4" x14ac:dyDescent="0.35">
      <c r="A354" s="2"/>
      <c r="B354" s="2"/>
      <c r="C354" s="2"/>
      <c r="D354" s="47"/>
    </row>
    <row r="355" spans="1:4" x14ac:dyDescent="0.35">
      <c r="A355" s="2"/>
      <c r="B355" s="2"/>
      <c r="C355" s="2"/>
      <c r="D355" s="47"/>
    </row>
    <row r="356" spans="1:4" x14ac:dyDescent="0.35">
      <c r="A356" s="2"/>
      <c r="B356" s="2"/>
      <c r="C356" s="2"/>
      <c r="D356" s="47"/>
    </row>
    <row r="357" spans="1:4" x14ac:dyDescent="0.35">
      <c r="A357" s="2"/>
      <c r="B357" s="2"/>
      <c r="C357" s="2"/>
      <c r="D357" s="47"/>
    </row>
    <row r="358" spans="1:4" x14ac:dyDescent="0.35">
      <c r="A358" s="2"/>
      <c r="B358" s="2"/>
      <c r="C358" s="2"/>
      <c r="D358" s="47"/>
    </row>
    <row r="359" spans="1:4" x14ac:dyDescent="0.35">
      <c r="A359" s="2"/>
      <c r="B359" s="2"/>
      <c r="C359" s="2"/>
      <c r="D359" s="47"/>
    </row>
    <row r="360" spans="1:4" x14ac:dyDescent="0.35">
      <c r="A360" s="2"/>
      <c r="B360" s="2"/>
      <c r="C360" s="2"/>
      <c r="D360" s="47"/>
    </row>
    <row r="361" spans="1:4" x14ac:dyDescent="0.35">
      <c r="A361" s="2"/>
      <c r="B361" s="2"/>
      <c r="C361" s="2"/>
      <c r="D361" s="47"/>
    </row>
    <row r="362" spans="1:4" x14ac:dyDescent="0.35">
      <c r="A362" s="2"/>
      <c r="B362" s="2"/>
      <c r="C362" s="2"/>
      <c r="D362" s="47"/>
    </row>
    <row r="363" spans="1:4" x14ac:dyDescent="0.35">
      <c r="A363" s="2"/>
      <c r="B363" s="2"/>
      <c r="C363" s="2"/>
      <c r="D363" s="47"/>
    </row>
    <row r="364" spans="1:4" x14ac:dyDescent="0.35">
      <c r="A364" s="2"/>
      <c r="B364" s="2"/>
      <c r="C364" s="2"/>
      <c r="D364" s="47"/>
    </row>
    <row r="365" spans="1:4" x14ac:dyDescent="0.35">
      <c r="A365" s="2"/>
      <c r="B365" s="2"/>
      <c r="C365" s="2"/>
      <c r="D365" s="47"/>
    </row>
    <row r="366" spans="1:4" x14ac:dyDescent="0.35">
      <c r="A366" s="2"/>
      <c r="B366" s="2"/>
      <c r="C366" s="2"/>
      <c r="D366" s="47"/>
    </row>
    <row r="367" spans="1:4" x14ac:dyDescent="0.35">
      <c r="A367" s="2"/>
      <c r="B367" s="2"/>
      <c r="C367" s="2"/>
      <c r="D367" s="47"/>
    </row>
    <row r="368" spans="1:4" x14ac:dyDescent="0.35">
      <c r="A368" s="2"/>
      <c r="B368" s="2"/>
      <c r="C368" s="2"/>
      <c r="D368" s="47"/>
    </row>
    <row r="369" spans="1:4" x14ac:dyDescent="0.35">
      <c r="A369" s="2"/>
      <c r="B369" s="2"/>
      <c r="C369" s="2"/>
      <c r="D369" s="47"/>
    </row>
    <row r="370" spans="1:4" x14ac:dyDescent="0.35">
      <c r="A370" s="2"/>
      <c r="B370" s="2"/>
      <c r="C370" s="2"/>
      <c r="D370" s="47"/>
    </row>
    <row r="371" spans="1:4" x14ac:dyDescent="0.35">
      <c r="A371" s="2"/>
      <c r="B371" s="2"/>
      <c r="C371" s="2"/>
      <c r="D371" s="47"/>
    </row>
    <row r="372" spans="1:4" x14ac:dyDescent="0.35">
      <c r="A372" s="2"/>
      <c r="B372" s="2"/>
      <c r="C372" s="2"/>
      <c r="D372" s="47"/>
    </row>
    <row r="373" spans="1:4" x14ac:dyDescent="0.35">
      <c r="A373" s="2"/>
      <c r="B373" s="2"/>
      <c r="C373" s="2"/>
      <c r="D373" s="47"/>
    </row>
    <row r="374" spans="1:4" x14ac:dyDescent="0.35">
      <c r="A374" s="2"/>
      <c r="B374" s="2"/>
      <c r="C374" s="2"/>
      <c r="D374" s="47"/>
    </row>
    <row r="375" spans="1:4" x14ac:dyDescent="0.35">
      <c r="A375" s="2"/>
      <c r="B375" s="2"/>
      <c r="C375" s="2"/>
      <c r="D375" s="47"/>
    </row>
    <row r="376" spans="1:4" x14ac:dyDescent="0.35">
      <c r="A376" s="2"/>
      <c r="B376" s="2"/>
      <c r="C376" s="2"/>
      <c r="D376" s="47"/>
    </row>
    <row r="377" spans="1:4" x14ac:dyDescent="0.35">
      <c r="A377" s="2"/>
      <c r="B377" s="2"/>
      <c r="C377" s="2"/>
      <c r="D377" s="47"/>
    </row>
    <row r="378" spans="1:4" x14ac:dyDescent="0.35">
      <c r="A378" s="2"/>
      <c r="B378" s="2"/>
      <c r="C378" s="2"/>
      <c r="D378" s="47"/>
    </row>
    <row r="379" spans="1:4" x14ac:dyDescent="0.35">
      <c r="A379" s="2"/>
      <c r="B379" s="2"/>
      <c r="C379" s="2"/>
      <c r="D379" s="47"/>
    </row>
    <row r="380" spans="1:4" x14ac:dyDescent="0.35">
      <c r="A380" s="2"/>
      <c r="B380" s="2"/>
      <c r="C380" s="2"/>
      <c r="D380" s="47"/>
    </row>
    <row r="381" spans="1:4" x14ac:dyDescent="0.35">
      <c r="A381" s="2"/>
      <c r="B381" s="2"/>
      <c r="C381" s="2"/>
      <c r="D381" s="47"/>
    </row>
    <row r="382" spans="1:4" x14ac:dyDescent="0.35">
      <c r="A382" s="2"/>
      <c r="B382" s="2"/>
      <c r="C382" s="2"/>
      <c r="D382" s="47"/>
    </row>
    <row r="383" spans="1:4" x14ac:dyDescent="0.35">
      <c r="A383" s="2"/>
      <c r="B383" s="2"/>
      <c r="C383" s="2"/>
      <c r="D383" s="47"/>
    </row>
    <row r="384" spans="1:4" x14ac:dyDescent="0.35">
      <c r="A384" s="2"/>
      <c r="B384" s="2"/>
      <c r="C384" s="2"/>
      <c r="D384" s="47"/>
    </row>
    <row r="385" spans="1:4" x14ac:dyDescent="0.35">
      <c r="A385" s="2"/>
      <c r="B385" s="2"/>
      <c r="C385" s="2"/>
      <c r="D385" s="47"/>
    </row>
    <row r="386" spans="1:4" x14ac:dyDescent="0.35">
      <c r="A386" s="2"/>
      <c r="B386" s="2"/>
      <c r="C386" s="2"/>
      <c r="D386" s="47"/>
    </row>
    <row r="387" spans="1:4" x14ac:dyDescent="0.35">
      <c r="A387" s="2"/>
      <c r="B387" s="2"/>
      <c r="C387" s="2"/>
      <c r="D387" s="47"/>
    </row>
    <row r="388" spans="1:4" x14ac:dyDescent="0.35">
      <c r="A388" s="2"/>
      <c r="B388" s="2"/>
      <c r="C388" s="2"/>
      <c r="D388" s="47"/>
    </row>
    <row r="389" spans="1:4" x14ac:dyDescent="0.35">
      <c r="A389" s="2"/>
      <c r="B389" s="2"/>
      <c r="C389" s="2"/>
      <c r="D389" s="47"/>
    </row>
    <row r="390" spans="1:4" x14ac:dyDescent="0.35">
      <c r="A390" s="2"/>
      <c r="B390" s="2"/>
      <c r="C390" s="2"/>
      <c r="D390" s="47"/>
    </row>
    <row r="391" spans="1:4" x14ac:dyDescent="0.35">
      <c r="A391" s="2"/>
      <c r="B391" s="2"/>
      <c r="C391" s="2"/>
      <c r="D391" s="47"/>
    </row>
    <row r="392" spans="1:4" x14ac:dyDescent="0.35">
      <c r="A392" s="2"/>
      <c r="B392" s="2"/>
      <c r="C392" s="2"/>
      <c r="D392" s="47"/>
    </row>
    <row r="393" spans="1:4" x14ac:dyDescent="0.35">
      <c r="A393" s="2"/>
      <c r="B393" s="2"/>
      <c r="C393" s="2"/>
      <c r="D393" s="47"/>
    </row>
    <row r="394" spans="1:4" x14ac:dyDescent="0.35">
      <c r="A394" s="2"/>
      <c r="B394" s="2"/>
      <c r="C394" s="2"/>
      <c r="D394" s="47"/>
    </row>
    <row r="395" spans="1:4" x14ac:dyDescent="0.35">
      <c r="A395" s="2"/>
      <c r="B395" s="2"/>
      <c r="C395" s="2"/>
      <c r="D395" s="47"/>
    </row>
    <row r="396" spans="1:4" x14ac:dyDescent="0.35">
      <c r="A396" s="2"/>
      <c r="B396" s="2"/>
      <c r="C396" s="2"/>
      <c r="D396" s="47"/>
    </row>
    <row r="397" spans="1:4" x14ac:dyDescent="0.35">
      <c r="A397" s="2"/>
      <c r="B397" s="2"/>
      <c r="C397" s="2"/>
      <c r="D397" s="47"/>
    </row>
    <row r="398" spans="1:4" x14ac:dyDescent="0.35">
      <c r="A398" s="2"/>
      <c r="B398" s="2"/>
      <c r="C398" s="2"/>
      <c r="D398" s="47"/>
    </row>
    <row r="399" spans="1:4" x14ac:dyDescent="0.35">
      <c r="A399" s="2"/>
      <c r="B399" s="2"/>
      <c r="C399" s="2"/>
      <c r="D399" s="47"/>
    </row>
    <row r="400" spans="1:4" x14ac:dyDescent="0.35">
      <c r="A400" s="2"/>
      <c r="B400" s="2"/>
      <c r="C400" s="2"/>
      <c r="D400" s="47"/>
    </row>
    <row r="401" spans="1:4" x14ac:dyDescent="0.35">
      <c r="A401" s="2"/>
      <c r="B401" s="2"/>
      <c r="C401" s="2"/>
      <c r="D401" s="47"/>
    </row>
    <row r="402" spans="1:4" x14ac:dyDescent="0.35">
      <c r="A402" s="2"/>
      <c r="B402" s="2"/>
      <c r="C402" s="2"/>
      <c r="D402" s="47"/>
    </row>
    <row r="403" spans="1:4" x14ac:dyDescent="0.35">
      <c r="A403" s="2"/>
      <c r="B403" s="2"/>
      <c r="C403" s="2"/>
      <c r="D403" s="47"/>
    </row>
    <row r="404" spans="1:4" x14ac:dyDescent="0.35">
      <c r="A404" s="2"/>
      <c r="B404" s="2"/>
      <c r="C404" s="2"/>
      <c r="D404" s="47"/>
    </row>
    <row r="405" spans="1:4" x14ac:dyDescent="0.35">
      <c r="A405" s="2"/>
      <c r="B405" s="2"/>
      <c r="C405" s="2"/>
      <c r="D405" s="47"/>
    </row>
    <row r="406" spans="1:4" x14ac:dyDescent="0.35">
      <c r="A406" s="2"/>
      <c r="B406" s="2"/>
      <c r="C406" s="2"/>
      <c r="D406" s="47"/>
    </row>
    <row r="407" spans="1:4" x14ac:dyDescent="0.35">
      <c r="A407" s="2"/>
      <c r="B407" s="2"/>
      <c r="C407" s="2"/>
      <c r="D407" s="47"/>
    </row>
    <row r="408" spans="1:4" x14ac:dyDescent="0.35">
      <c r="A408" s="2"/>
      <c r="B408" s="2"/>
      <c r="C408" s="2"/>
      <c r="D408" s="47"/>
    </row>
    <row r="409" spans="1:4" x14ac:dyDescent="0.35">
      <c r="A409" s="2"/>
      <c r="B409" s="2"/>
      <c r="C409" s="2"/>
      <c r="D409" s="47"/>
    </row>
    <row r="410" spans="1:4" x14ac:dyDescent="0.35">
      <c r="A410" s="2"/>
      <c r="B410" s="2"/>
      <c r="C410" s="2"/>
      <c r="D410" s="47"/>
    </row>
    <row r="411" spans="1:4" x14ac:dyDescent="0.35">
      <c r="A411" s="2"/>
      <c r="B411" s="2"/>
      <c r="C411" s="2"/>
      <c r="D411" s="47"/>
    </row>
    <row r="412" spans="1:4" x14ac:dyDescent="0.35">
      <c r="A412" s="2"/>
      <c r="B412" s="2"/>
      <c r="C412" s="2"/>
      <c r="D412" s="47"/>
    </row>
    <row r="413" spans="1:4" x14ac:dyDescent="0.35">
      <c r="A413" s="2"/>
      <c r="B413" s="2"/>
      <c r="C413" s="2"/>
      <c r="D413" s="47"/>
    </row>
    <row r="414" spans="1:4" x14ac:dyDescent="0.35">
      <c r="A414" s="2"/>
      <c r="B414" s="2"/>
      <c r="C414" s="2"/>
      <c r="D414" s="47"/>
    </row>
    <row r="415" spans="1:4" x14ac:dyDescent="0.35">
      <c r="A415" s="2"/>
      <c r="B415" s="2"/>
      <c r="C415" s="2"/>
      <c r="D415" s="47"/>
    </row>
    <row r="416" spans="1:4" x14ac:dyDescent="0.35">
      <c r="A416" s="2"/>
      <c r="B416" s="2"/>
      <c r="C416" s="2"/>
      <c r="D416" s="47"/>
    </row>
    <row r="417" spans="1:4" x14ac:dyDescent="0.35">
      <c r="A417" s="2"/>
      <c r="B417" s="2"/>
      <c r="C417" s="2"/>
      <c r="D417" s="47"/>
    </row>
    <row r="418" spans="1:4" x14ac:dyDescent="0.35">
      <c r="A418" s="2"/>
      <c r="B418" s="2"/>
      <c r="C418" s="2"/>
      <c r="D418" s="47"/>
    </row>
    <row r="419" spans="1:4" x14ac:dyDescent="0.35">
      <c r="A419" s="2"/>
      <c r="B419" s="2"/>
      <c r="C419" s="2"/>
      <c r="D419" s="47"/>
    </row>
    <row r="420" spans="1:4" x14ac:dyDescent="0.35">
      <c r="A420" s="2"/>
      <c r="B420" s="2"/>
      <c r="C420" s="2"/>
      <c r="D420" s="47"/>
    </row>
    <row r="421" spans="1:4" x14ac:dyDescent="0.35">
      <c r="A421" s="2"/>
      <c r="B421" s="2"/>
      <c r="C421" s="2"/>
      <c r="D421" s="47"/>
    </row>
    <row r="422" spans="1:4" x14ac:dyDescent="0.35">
      <c r="A422" s="2"/>
      <c r="B422" s="2"/>
      <c r="C422" s="2"/>
      <c r="D422" s="47"/>
    </row>
    <row r="423" spans="1:4" x14ac:dyDescent="0.35">
      <c r="A423" s="2"/>
      <c r="B423" s="2"/>
      <c r="C423" s="2"/>
      <c r="D423" s="47"/>
    </row>
    <row r="424" spans="1:4" x14ac:dyDescent="0.35">
      <c r="A424" s="2"/>
      <c r="B424" s="2"/>
      <c r="C424" s="2"/>
      <c r="D424" s="47"/>
    </row>
    <row r="425" spans="1:4" x14ac:dyDescent="0.35">
      <c r="A425" s="2"/>
      <c r="B425" s="2"/>
      <c r="C425" s="2"/>
      <c r="D425" s="47"/>
    </row>
    <row r="426" spans="1:4" x14ac:dyDescent="0.35">
      <c r="A426" s="2"/>
      <c r="B426" s="2"/>
      <c r="C426" s="2"/>
      <c r="D426" s="47"/>
    </row>
    <row r="427" spans="1:4" x14ac:dyDescent="0.35">
      <c r="A427" s="2"/>
      <c r="B427" s="2"/>
      <c r="C427" s="2"/>
      <c r="D427" s="47"/>
    </row>
    <row r="428" spans="1:4" x14ac:dyDescent="0.35">
      <c r="A428" s="2"/>
      <c r="B428" s="2"/>
      <c r="C428" s="2"/>
      <c r="D428" s="47"/>
    </row>
    <row r="429" spans="1:4" x14ac:dyDescent="0.35">
      <c r="A429" s="2"/>
      <c r="B429" s="2"/>
      <c r="C429" s="2"/>
      <c r="D429" s="47"/>
    </row>
    <row r="430" spans="1:4" x14ac:dyDescent="0.35">
      <c r="A430" s="2"/>
      <c r="B430" s="2"/>
      <c r="C430" s="2"/>
      <c r="D430" s="47"/>
    </row>
    <row r="431" spans="1:4" x14ac:dyDescent="0.35">
      <c r="A431" s="2"/>
      <c r="B431" s="2"/>
      <c r="C431" s="2"/>
      <c r="D431" s="47"/>
    </row>
    <row r="432" spans="1:4" x14ac:dyDescent="0.35">
      <c r="A432" s="2"/>
      <c r="B432" s="2"/>
      <c r="C432" s="2"/>
      <c r="D432" s="47"/>
    </row>
    <row r="433" spans="1:4" x14ac:dyDescent="0.35">
      <c r="A433" s="2"/>
      <c r="B433" s="2"/>
      <c r="C433" s="2"/>
      <c r="D433" s="47"/>
    </row>
    <row r="434" spans="1:4" x14ac:dyDescent="0.35">
      <c r="A434" s="2"/>
      <c r="B434" s="2"/>
      <c r="C434" s="2"/>
      <c r="D434" s="47"/>
    </row>
    <row r="435" spans="1:4" x14ac:dyDescent="0.35">
      <c r="A435" s="2"/>
      <c r="B435" s="2"/>
      <c r="C435" s="2"/>
      <c r="D435" s="47"/>
    </row>
    <row r="436" spans="1:4" x14ac:dyDescent="0.35">
      <c r="A436" s="2"/>
      <c r="B436" s="2"/>
      <c r="C436" s="2"/>
      <c r="D436" s="47"/>
    </row>
    <row r="437" spans="1:4" x14ac:dyDescent="0.35">
      <c r="A437" s="2"/>
      <c r="B437" s="2"/>
      <c r="C437" s="2"/>
      <c r="D437" s="47"/>
    </row>
    <row r="438" spans="1:4" x14ac:dyDescent="0.35">
      <c r="A438" s="2"/>
      <c r="B438" s="2"/>
      <c r="C438" s="2"/>
      <c r="D438" s="47"/>
    </row>
    <row r="439" spans="1:4" x14ac:dyDescent="0.35">
      <c r="A439" s="2"/>
      <c r="B439" s="2"/>
      <c r="C439" s="2"/>
      <c r="D439" s="47"/>
    </row>
    <row r="440" spans="1:4" x14ac:dyDescent="0.35">
      <c r="A440" s="2"/>
      <c r="B440" s="2"/>
      <c r="C440" s="2"/>
      <c r="D440" s="47"/>
    </row>
    <row r="441" spans="1:4" x14ac:dyDescent="0.35">
      <c r="A441" s="2"/>
      <c r="B441" s="2"/>
      <c r="C441" s="2"/>
      <c r="D441" s="47"/>
    </row>
    <row r="442" spans="1:4" x14ac:dyDescent="0.35">
      <c r="A442" s="2"/>
      <c r="B442" s="2"/>
      <c r="C442" s="2"/>
      <c r="D442" s="47"/>
    </row>
    <row r="443" spans="1:4" x14ac:dyDescent="0.35">
      <c r="A443" s="2"/>
      <c r="B443" s="2"/>
      <c r="C443" s="2"/>
      <c r="D443" s="47"/>
    </row>
    <row r="444" spans="1:4" x14ac:dyDescent="0.35">
      <c r="A444" s="2"/>
      <c r="B444" s="2"/>
      <c r="C444" s="2"/>
      <c r="D444" s="47"/>
    </row>
    <row r="445" spans="1:4" x14ac:dyDescent="0.35">
      <c r="A445" s="2"/>
      <c r="B445" s="2"/>
      <c r="C445" s="2"/>
      <c r="D445" s="47"/>
    </row>
    <row r="446" spans="1:4" x14ac:dyDescent="0.35">
      <c r="A446" s="2"/>
      <c r="B446" s="2"/>
      <c r="C446" s="2"/>
      <c r="D446" s="47"/>
    </row>
    <row r="447" spans="1:4" x14ac:dyDescent="0.35">
      <c r="A447" s="2"/>
      <c r="B447" s="2"/>
      <c r="C447" s="2"/>
      <c r="D447" s="47"/>
    </row>
    <row r="448" spans="1:4" x14ac:dyDescent="0.35">
      <c r="A448" s="2"/>
      <c r="B448" s="2"/>
      <c r="C448" s="2"/>
      <c r="D448" s="47"/>
    </row>
    <row r="449" spans="1:4" x14ac:dyDescent="0.35">
      <c r="A449" s="2"/>
      <c r="B449" s="2"/>
      <c r="C449" s="2"/>
      <c r="D449" s="47"/>
    </row>
    <row r="450" spans="1:4" x14ac:dyDescent="0.35">
      <c r="A450" s="2"/>
      <c r="B450" s="2"/>
      <c r="C450" s="2"/>
      <c r="D450" s="47"/>
    </row>
    <row r="451" spans="1:4" x14ac:dyDescent="0.35">
      <c r="A451" s="2"/>
      <c r="B451" s="2"/>
      <c r="C451" s="2"/>
      <c r="D451" s="47"/>
    </row>
    <row r="452" spans="1:4" x14ac:dyDescent="0.35">
      <c r="A452" s="2"/>
      <c r="B452" s="2"/>
      <c r="C452" s="2"/>
      <c r="D452" s="47"/>
    </row>
    <row r="453" spans="1:4" x14ac:dyDescent="0.35">
      <c r="A453" s="2"/>
      <c r="B453" s="2"/>
      <c r="C453" s="2"/>
      <c r="D453" s="47"/>
    </row>
    <row r="454" spans="1:4" x14ac:dyDescent="0.35">
      <c r="A454" s="2"/>
      <c r="B454" s="2"/>
      <c r="C454" s="2"/>
      <c r="D454" s="47"/>
    </row>
    <row r="455" spans="1:4" x14ac:dyDescent="0.35">
      <c r="A455" s="2"/>
      <c r="B455" s="2"/>
      <c r="C455" s="2"/>
      <c r="D455" s="47"/>
    </row>
    <row r="456" spans="1:4" x14ac:dyDescent="0.35">
      <c r="A456" s="2"/>
      <c r="B456" s="2"/>
      <c r="C456" s="2"/>
      <c r="D456" s="47"/>
    </row>
    <row r="457" spans="1:4" x14ac:dyDescent="0.35">
      <c r="A457" s="2"/>
      <c r="B457" s="2"/>
      <c r="C457" s="2"/>
      <c r="D457" s="47"/>
    </row>
    <row r="458" spans="1:4" x14ac:dyDescent="0.35">
      <c r="A458" s="2"/>
      <c r="B458" s="2"/>
      <c r="C458" s="2"/>
      <c r="D458" s="47"/>
    </row>
    <row r="459" spans="1:4" x14ac:dyDescent="0.35">
      <c r="A459" s="2"/>
      <c r="B459" s="2"/>
      <c r="C459" s="2"/>
      <c r="D459" s="47"/>
    </row>
    <row r="460" spans="1:4" x14ac:dyDescent="0.35">
      <c r="A460" s="2"/>
      <c r="B460" s="2"/>
      <c r="C460" s="2"/>
      <c r="D460" s="47"/>
    </row>
    <row r="461" spans="1:4" x14ac:dyDescent="0.35">
      <c r="A461" s="2"/>
      <c r="B461" s="2"/>
      <c r="C461" s="2"/>
      <c r="D461" s="47"/>
    </row>
    <row r="462" spans="1:4" x14ac:dyDescent="0.35">
      <c r="A462" s="2"/>
      <c r="B462" s="2"/>
      <c r="C462" s="2"/>
      <c r="D462" s="47"/>
    </row>
    <row r="463" spans="1:4" x14ac:dyDescent="0.35">
      <c r="A463" s="2"/>
      <c r="B463" s="2"/>
      <c r="C463" s="2"/>
      <c r="D463" s="47"/>
    </row>
    <row r="464" spans="1:4" x14ac:dyDescent="0.35">
      <c r="A464" s="2"/>
      <c r="B464" s="2"/>
      <c r="C464" s="2"/>
      <c r="D464" s="47"/>
    </row>
    <row r="465" spans="1:4" x14ac:dyDescent="0.35">
      <c r="A465" s="2"/>
      <c r="B465" s="2"/>
      <c r="C465" s="2"/>
      <c r="D465" s="47"/>
    </row>
    <row r="466" spans="1:4" x14ac:dyDescent="0.35">
      <c r="A466" s="2"/>
      <c r="B466" s="2"/>
      <c r="C466" s="2"/>
      <c r="D466" s="47"/>
    </row>
    <row r="467" spans="1:4" x14ac:dyDescent="0.35">
      <c r="A467" s="2"/>
      <c r="B467" s="2"/>
      <c r="C467" s="2"/>
      <c r="D467" s="47"/>
    </row>
    <row r="468" spans="1:4" x14ac:dyDescent="0.35">
      <c r="A468" s="2"/>
      <c r="B468" s="2"/>
      <c r="C468" s="2"/>
      <c r="D468" s="47"/>
    </row>
    <row r="469" spans="1:4" x14ac:dyDescent="0.35">
      <c r="A469" s="2"/>
      <c r="B469" s="2"/>
      <c r="C469" s="2"/>
      <c r="D469" s="47"/>
    </row>
    <row r="470" spans="1:4" x14ac:dyDescent="0.35">
      <c r="A470" s="2"/>
      <c r="B470" s="2"/>
      <c r="C470" s="2"/>
      <c r="D470" s="47"/>
    </row>
    <row r="471" spans="1:4" x14ac:dyDescent="0.35">
      <c r="A471" s="2"/>
      <c r="B471" s="2"/>
      <c r="C471" s="2"/>
      <c r="D471" s="47"/>
    </row>
    <row r="472" spans="1:4" x14ac:dyDescent="0.35">
      <c r="A472" s="2"/>
      <c r="B472" s="2"/>
      <c r="C472" s="2"/>
      <c r="D472" s="47"/>
    </row>
    <row r="473" spans="1:4" x14ac:dyDescent="0.35">
      <c r="A473" s="2"/>
      <c r="B473" s="2"/>
      <c r="C473" s="2"/>
      <c r="D473" s="47"/>
    </row>
    <row r="474" spans="1:4" x14ac:dyDescent="0.35">
      <c r="A474" s="2"/>
      <c r="B474" s="2"/>
      <c r="C474" s="2"/>
      <c r="D474" s="47"/>
    </row>
    <row r="475" spans="1:4" x14ac:dyDescent="0.35">
      <c r="A475" s="2"/>
      <c r="B475" s="2"/>
      <c r="C475" s="2"/>
      <c r="D475" s="47"/>
    </row>
    <row r="476" spans="1:4" x14ac:dyDescent="0.35">
      <c r="A476" s="2"/>
      <c r="B476" s="2"/>
      <c r="C476" s="2"/>
      <c r="D476" s="47"/>
    </row>
    <row r="477" spans="1:4" x14ac:dyDescent="0.35">
      <c r="A477" s="2"/>
      <c r="B477" s="2"/>
      <c r="C477" s="2"/>
      <c r="D477" s="47"/>
    </row>
    <row r="478" spans="1:4" x14ac:dyDescent="0.35">
      <c r="A478" s="2"/>
      <c r="B478" s="2"/>
      <c r="C478" s="2"/>
      <c r="D478" s="47"/>
    </row>
    <row r="479" spans="1:4" x14ac:dyDescent="0.35">
      <c r="A479" s="2"/>
      <c r="B479" s="2"/>
      <c r="C479" s="2"/>
      <c r="D479" s="47"/>
    </row>
    <row r="480" spans="1:4" x14ac:dyDescent="0.35">
      <c r="A480" s="2"/>
      <c r="B480" s="2"/>
      <c r="C480" s="2"/>
      <c r="D480" s="47"/>
    </row>
    <row r="481" spans="1:4" x14ac:dyDescent="0.35">
      <c r="A481" s="2"/>
      <c r="B481" s="2"/>
      <c r="C481" s="2"/>
      <c r="D481" s="47"/>
    </row>
    <row r="482" spans="1:4" x14ac:dyDescent="0.35">
      <c r="A482" s="2"/>
      <c r="B482" s="2"/>
      <c r="C482" s="2"/>
      <c r="D482" s="47"/>
    </row>
    <row r="483" spans="1:4" x14ac:dyDescent="0.35">
      <c r="A483" s="2"/>
      <c r="B483" s="2"/>
      <c r="C483" s="2"/>
      <c r="D483" s="47"/>
    </row>
    <row r="484" spans="1:4" x14ac:dyDescent="0.35">
      <c r="A484" s="2"/>
      <c r="B484" s="2"/>
      <c r="C484" s="2"/>
      <c r="D484" s="47"/>
    </row>
    <row r="485" spans="1:4" x14ac:dyDescent="0.35">
      <c r="A485" s="2"/>
      <c r="B485" s="2"/>
      <c r="C485" s="2"/>
      <c r="D485" s="47"/>
    </row>
    <row r="486" spans="1:4" x14ac:dyDescent="0.35">
      <c r="A486" s="2"/>
      <c r="B486" s="2"/>
      <c r="C486" s="2"/>
      <c r="D486" s="47"/>
    </row>
    <row r="487" spans="1:4" x14ac:dyDescent="0.35">
      <c r="A487" s="2"/>
      <c r="B487" s="2"/>
      <c r="C487" s="2"/>
      <c r="D487" s="47"/>
    </row>
    <row r="488" spans="1:4" x14ac:dyDescent="0.35">
      <c r="A488" s="2"/>
      <c r="B488" s="2"/>
      <c r="C488" s="2"/>
      <c r="D488" s="47"/>
    </row>
    <row r="489" spans="1:4" x14ac:dyDescent="0.35">
      <c r="A489" s="2"/>
      <c r="B489" s="2"/>
      <c r="C489" s="2"/>
      <c r="D489" s="47"/>
    </row>
    <row r="490" spans="1:4" x14ac:dyDescent="0.35">
      <c r="A490" s="2"/>
      <c r="B490" s="2"/>
      <c r="C490" s="2"/>
      <c r="D490" s="47"/>
    </row>
    <row r="491" spans="1:4" x14ac:dyDescent="0.35">
      <c r="A491" s="2"/>
      <c r="B491" s="2"/>
      <c r="C491" s="2"/>
      <c r="D491" s="47"/>
    </row>
    <row r="492" spans="1:4" x14ac:dyDescent="0.35">
      <c r="A492" s="2"/>
      <c r="B492" s="2"/>
      <c r="C492" s="2"/>
      <c r="D492" s="47"/>
    </row>
    <row r="493" spans="1:4" x14ac:dyDescent="0.35">
      <c r="A493" s="2"/>
      <c r="B493" s="2"/>
      <c r="C493" s="2"/>
      <c r="D493" s="47"/>
    </row>
    <row r="494" spans="1:4" x14ac:dyDescent="0.35">
      <c r="A494" s="2"/>
      <c r="B494" s="2"/>
      <c r="C494" s="2"/>
      <c r="D494" s="47"/>
    </row>
    <row r="495" spans="1:4" x14ac:dyDescent="0.35">
      <c r="A495" s="2"/>
      <c r="B495" s="2"/>
      <c r="C495" s="2"/>
      <c r="D495" s="47"/>
    </row>
    <row r="496" spans="1:4" x14ac:dyDescent="0.35">
      <c r="A496" s="2"/>
      <c r="B496" s="2"/>
      <c r="C496" s="2"/>
      <c r="D496" s="47"/>
    </row>
    <row r="497" spans="1:4" x14ac:dyDescent="0.35">
      <c r="A497" s="2"/>
      <c r="B497" s="2"/>
      <c r="C497" s="2"/>
      <c r="D497" s="47"/>
    </row>
    <row r="498" spans="1:4" x14ac:dyDescent="0.35">
      <c r="A498" s="2"/>
      <c r="B498" s="2"/>
      <c r="C498" s="2"/>
      <c r="D498" s="47"/>
    </row>
    <row r="499" spans="1:4" x14ac:dyDescent="0.35">
      <c r="A499" s="2"/>
      <c r="B499" s="2"/>
      <c r="C499" s="2"/>
      <c r="D499" s="47"/>
    </row>
    <row r="500" spans="1:4" x14ac:dyDescent="0.35">
      <c r="A500" s="2"/>
      <c r="B500" s="2"/>
      <c r="C500" s="2"/>
      <c r="D500" s="47"/>
    </row>
    <row r="501" spans="1:4" x14ac:dyDescent="0.35">
      <c r="A501" s="2"/>
      <c r="B501" s="2"/>
      <c r="C501" s="2"/>
      <c r="D501" s="47"/>
    </row>
    <row r="502" spans="1:4" x14ac:dyDescent="0.35">
      <c r="A502" s="2"/>
      <c r="B502" s="2"/>
      <c r="C502" s="2"/>
      <c r="D502" s="47"/>
    </row>
    <row r="503" spans="1:4" x14ac:dyDescent="0.35">
      <c r="A503" s="2"/>
      <c r="B503" s="2"/>
      <c r="C503" s="2"/>
      <c r="D503" s="47"/>
    </row>
    <row r="504" spans="1:4" x14ac:dyDescent="0.35">
      <c r="A504" s="2"/>
      <c r="B504" s="2"/>
      <c r="C504" s="2"/>
      <c r="D504" s="47"/>
    </row>
    <row r="505" spans="1:4" x14ac:dyDescent="0.35">
      <c r="A505" s="2"/>
      <c r="B505" s="2"/>
      <c r="C505" s="2"/>
      <c r="D505" s="47"/>
    </row>
    <row r="506" spans="1:4" x14ac:dyDescent="0.35">
      <c r="A506" s="2"/>
      <c r="B506" s="2"/>
      <c r="C506" s="2"/>
      <c r="D506" s="47"/>
    </row>
    <row r="507" spans="1:4" x14ac:dyDescent="0.35">
      <c r="A507" s="2"/>
      <c r="B507" s="2"/>
      <c r="C507" s="2"/>
      <c r="D507" s="47"/>
    </row>
    <row r="508" spans="1:4" x14ac:dyDescent="0.35">
      <c r="A508" s="2"/>
      <c r="B508" s="2"/>
      <c r="C508" s="2"/>
      <c r="D508" s="47"/>
    </row>
    <row r="509" spans="1:4" x14ac:dyDescent="0.35">
      <c r="A509" s="2"/>
      <c r="B509" s="2"/>
      <c r="C509" s="2"/>
      <c r="D509" s="47"/>
    </row>
    <row r="510" spans="1:4" x14ac:dyDescent="0.35">
      <c r="A510" s="2"/>
      <c r="B510" s="2"/>
      <c r="C510" s="2"/>
      <c r="D510" s="47"/>
    </row>
    <row r="511" spans="1:4" x14ac:dyDescent="0.35">
      <c r="A511" s="2"/>
      <c r="B511" s="2"/>
      <c r="C511" s="2"/>
      <c r="D511" s="47"/>
    </row>
    <row r="512" spans="1:4" x14ac:dyDescent="0.35">
      <c r="A512" s="2"/>
      <c r="B512" s="2"/>
      <c r="C512" s="2"/>
      <c r="D512" s="47"/>
    </row>
    <row r="513" spans="1:4" x14ac:dyDescent="0.35">
      <c r="A513" s="2"/>
      <c r="B513" s="2"/>
      <c r="C513" s="2"/>
      <c r="D513" s="47"/>
    </row>
    <row r="514" spans="1:4" x14ac:dyDescent="0.35">
      <c r="A514" s="2"/>
      <c r="B514" s="2"/>
      <c r="C514" s="2"/>
      <c r="D514" s="47"/>
    </row>
    <row r="515" spans="1:4" x14ac:dyDescent="0.35">
      <c r="A515" s="2"/>
      <c r="B515" s="2"/>
      <c r="C515" s="2"/>
      <c r="D515" s="47"/>
    </row>
    <row r="516" spans="1:4" x14ac:dyDescent="0.35">
      <c r="A516" s="2"/>
      <c r="B516" s="2"/>
      <c r="C516" s="2"/>
      <c r="D516" s="47"/>
    </row>
    <row r="517" spans="1:4" x14ac:dyDescent="0.35">
      <c r="A517" s="2"/>
      <c r="B517" s="2"/>
      <c r="C517" s="2"/>
      <c r="D517" s="47"/>
    </row>
    <row r="518" spans="1:4" x14ac:dyDescent="0.35">
      <c r="A518" s="2"/>
      <c r="B518" s="2"/>
      <c r="C518" s="2"/>
      <c r="D518" s="47"/>
    </row>
    <row r="519" spans="1:4" x14ac:dyDescent="0.35">
      <c r="A519" s="2"/>
      <c r="B519" s="2"/>
      <c r="C519" s="2"/>
      <c r="D519" s="47"/>
    </row>
    <row r="520" spans="1:4" x14ac:dyDescent="0.35">
      <c r="A520" s="2"/>
      <c r="B520" s="2"/>
      <c r="C520" s="2"/>
      <c r="D520" s="47"/>
    </row>
    <row r="521" spans="1:4" x14ac:dyDescent="0.35">
      <c r="A521" s="2"/>
      <c r="B521" s="2"/>
      <c r="C521" s="2"/>
      <c r="D521" s="47"/>
    </row>
    <row r="522" spans="1:4" x14ac:dyDescent="0.35">
      <c r="A522" s="2"/>
      <c r="B522" s="2"/>
      <c r="C522" s="2"/>
      <c r="D522" s="47"/>
    </row>
    <row r="523" spans="1:4" x14ac:dyDescent="0.35">
      <c r="A523" s="2"/>
      <c r="B523" s="2"/>
      <c r="C523" s="2"/>
      <c r="D523" s="47"/>
    </row>
    <row r="524" spans="1:4" x14ac:dyDescent="0.35">
      <c r="A524" s="2"/>
      <c r="B524" s="2"/>
      <c r="C524" s="2"/>
      <c r="D524" s="47"/>
    </row>
    <row r="525" spans="1:4" x14ac:dyDescent="0.35">
      <c r="A525" s="2"/>
      <c r="B525" s="2"/>
      <c r="C525" s="2"/>
      <c r="D525" s="47"/>
    </row>
    <row r="526" spans="1:4" x14ac:dyDescent="0.35">
      <c r="A526" s="2"/>
      <c r="B526" s="2"/>
      <c r="C526" s="2"/>
      <c r="D526" s="47"/>
    </row>
    <row r="527" spans="1:4" x14ac:dyDescent="0.35">
      <c r="A527" s="2"/>
      <c r="B527" s="2"/>
      <c r="C527" s="2"/>
      <c r="D527" s="47"/>
    </row>
    <row r="528" spans="1:4" x14ac:dyDescent="0.35">
      <c r="A528" s="2"/>
      <c r="B528" s="2"/>
      <c r="C528" s="2"/>
      <c r="D528" s="47"/>
    </row>
    <row r="529" spans="1:4" x14ac:dyDescent="0.35">
      <c r="A529" s="2"/>
      <c r="B529" s="2"/>
      <c r="C529" s="2"/>
      <c r="D529" s="47"/>
    </row>
    <row r="530" spans="1:4" x14ac:dyDescent="0.35">
      <c r="A530" s="2"/>
      <c r="B530" s="2"/>
      <c r="C530" s="2"/>
      <c r="D530" s="47"/>
    </row>
    <row r="531" spans="1:4" x14ac:dyDescent="0.35">
      <c r="A531" s="2"/>
      <c r="B531" s="2"/>
      <c r="C531" s="2"/>
      <c r="D531" s="47"/>
    </row>
    <row r="532" spans="1:4" x14ac:dyDescent="0.35">
      <c r="A532" s="2"/>
      <c r="B532" s="2"/>
      <c r="C532" s="2"/>
      <c r="D532" s="47"/>
    </row>
    <row r="533" spans="1:4" x14ac:dyDescent="0.35">
      <c r="A533" s="2"/>
      <c r="B533" s="2"/>
      <c r="C533" s="2"/>
      <c r="D533" s="47"/>
    </row>
    <row r="534" spans="1:4" x14ac:dyDescent="0.35">
      <c r="A534" s="2"/>
      <c r="B534" s="2"/>
      <c r="C534" s="2"/>
      <c r="D534" s="47"/>
    </row>
    <row r="535" spans="1:4" x14ac:dyDescent="0.35">
      <c r="A535" s="2"/>
      <c r="B535" s="2"/>
      <c r="C535" s="2"/>
      <c r="D535" s="47"/>
    </row>
    <row r="536" spans="1:4" x14ac:dyDescent="0.35">
      <c r="A536" s="2"/>
      <c r="B536" s="2"/>
      <c r="C536" s="2"/>
      <c r="D536" s="47"/>
    </row>
    <row r="537" spans="1:4" x14ac:dyDescent="0.35">
      <c r="A537" s="2"/>
      <c r="B537" s="2"/>
      <c r="C537" s="2"/>
      <c r="D537" s="47"/>
    </row>
    <row r="538" spans="1:4" x14ac:dyDescent="0.35">
      <c r="A538" s="2"/>
      <c r="B538" s="2"/>
      <c r="C538" s="2"/>
      <c r="D538" s="47"/>
    </row>
    <row r="539" spans="1:4" x14ac:dyDescent="0.35">
      <c r="A539" s="2"/>
      <c r="B539" s="2"/>
      <c r="C539" s="2"/>
      <c r="D539" s="47"/>
    </row>
    <row r="540" spans="1:4" x14ac:dyDescent="0.35">
      <c r="A540" s="2"/>
      <c r="B540" s="2"/>
      <c r="C540" s="2"/>
      <c r="D540" s="47"/>
    </row>
    <row r="541" spans="1:4" x14ac:dyDescent="0.35">
      <c r="A541" s="2"/>
      <c r="B541" s="2"/>
      <c r="C541" s="2"/>
      <c r="D541" s="47"/>
    </row>
    <row r="542" spans="1:4" x14ac:dyDescent="0.35">
      <c r="A542" s="2"/>
      <c r="B542" s="2"/>
      <c r="C542" s="2"/>
      <c r="D542" s="47"/>
    </row>
    <row r="543" spans="1:4" x14ac:dyDescent="0.35">
      <c r="A543" s="2"/>
      <c r="B543" s="2"/>
      <c r="C543" s="2"/>
      <c r="D543" s="47"/>
    </row>
    <row r="544" spans="1:4" x14ac:dyDescent="0.35">
      <c r="A544" s="2"/>
      <c r="B544" s="2"/>
      <c r="C544" s="2"/>
      <c r="D544" s="47"/>
    </row>
    <row r="545" spans="1:4" x14ac:dyDescent="0.35">
      <c r="A545" s="2"/>
      <c r="B545" s="2"/>
      <c r="C545" s="2"/>
      <c r="D545" s="47"/>
    </row>
    <row r="546" spans="1:4" x14ac:dyDescent="0.35">
      <c r="A546" s="2"/>
      <c r="B546" s="2"/>
      <c r="C546" s="2"/>
      <c r="D546" s="47"/>
    </row>
    <row r="547" spans="1:4" x14ac:dyDescent="0.35">
      <c r="A547" s="2"/>
      <c r="B547" s="2"/>
      <c r="C547" s="2"/>
      <c r="D547" s="47"/>
    </row>
    <row r="548" spans="1:4" x14ac:dyDescent="0.35">
      <c r="A548" s="2"/>
      <c r="B548" s="2"/>
      <c r="C548" s="2"/>
      <c r="D548" s="47"/>
    </row>
    <row r="549" spans="1:4" x14ac:dyDescent="0.35">
      <c r="A549" s="2"/>
      <c r="B549" s="2"/>
      <c r="C549" s="2"/>
      <c r="D549" s="47"/>
    </row>
    <row r="550" spans="1:4" x14ac:dyDescent="0.35">
      <c r="A550" s="2"/>
      <c r="B550" s="2"/>
      <c r="C550" s="2"/>
      <c r="D550" s="47"/>
    </row>
    <row r="551" spans="1:4" x14ac:dyDescent="0.35">
      <c r="A551" s="2"/>
      <c r="B551" s="2"/>
      <c r="C551" s="2"/>
      <c r="D551" s="47"/>
    </row>
    <row r="552" spans="1:4" x14ac:dyDescent="0.35">
      <c r="A552" s="2"/>
      <c r="B552" s="2"/>
      <c r="C552" s="2"/>
      <c r="D552" s="47"/>
    </row>
    <row r="553" spans="1:4" x14ac:dyDescent="0.35">
      <c r="A553" s="2"/>
      <c r="B553" s="2"/>
      <c r="C553" s="2"/>
      <c r="D553" s="47"/>
    </row>
    <row r="554" spans="1:4" x14ac:dyDescent="0.35">
      <c r="A554" s="2"/>
      <c r="B554" s="2"/>
      <c r="C554" s="2"/>
      <c r="D554" s="47"/>
    </row>
    <row r="555" spans="1:4" x14ac:dyDescent="0.35">
      <c r="A555" s="2"/>
      <c r="B555" s="2"/>
      <c r="C555" s="2"/>
      <c r="D555" s="47"/>
    </row>
    <row r="556" spans="1:4" x14ac:dyDescent="0.35">
      <c r="A556" s="2"/>
      <c r="B556" s="2"/>
      <c r="C556" s="2"/>
      <c r="D556" s="47"/>
    </row>
    <row r="557" spans="1:4" x14ac:dyDescent="0.35">
      <c r="A557" s="2"/>
      <c r="B557" s="2"/>
      <c r="C557" s="2"/>
      <c r="D557" s="47"/>
    </row>
    <row r="558" spans="1:4" x14ac:dyDescent="0.35">
      <c r="A558" s="2"/>
      <c r="B558" s="2"/>
      <c r="C558" s="2"/>
      <c r="D558" s="47"/>
    </row>
    <row r="559" spans="1:4" x14ac:dyDescent="0.35">
      <c r="A559" s="2"/>
      <c r="B559" s="2"/>
      <c r="C559" s="2"/>
      <c r="D559" s="47"/>
    </row>
    <row r="560" spans="1:4" x14ac:dyDescent="0.35">
      <c r="A560" s="2"/>
      <c r="B560" s="2"/>
      <c r="C560" s="2"/>
      <c r="D560" s="47"/>
    </row>
    <row r="561" spans="1:4" x14ac:dyDescent="0.35">
      <c r="A561" s="2"/>
      <c r="B561" s="2"/>
      <c r="C561" s="2"/>
      <c r="D561" s="47"/>
    </row>
    <row r="562" spans="1:4" x14ac:dyDescent="0.35">
      <c r="A562" s="2"/>
      <c r="B562" s="2"/>
      <c r="C562" s="2"/>
      <c r="D562" s="47"/>
    </row>
    <row r="563" spans="1:4" x14ac:dyDescent="0.35">
      <c r="A563" s="2"/>
      <c r="B563" s="2"/>
      <c r="C563" s="2"/>
      <c r="D563" s="47"/>
    </row>
    <row r="564" spans="1:4" x14ac:dyDescent="0.35">
      <c r="A564" s="2"/>
      <c r="B564" s="2"/>
      <c r="C564" s="2"/>
      <c r="D564" s="47"/>
    </row>
    <row r="565" spans="1:4" x14ac:dyDescent="0.35">
      <c r="A565" s="2"/>
      <c r="B565" s="2"/>
      <c r="C565" s="2"/>
      <c r="D565" s="47"/>
    </row>
    <row r="566" spans="1:4" x14ac:dyDescent="0.35">
      <c r="A566" s="2"/>
      <c r="B566" s="2"/>
      <c r="C566" s="2"/>
      <c r="D566" s="47"/>
    </row>
    <row r="567" spans="1:4" x14ac:dyDescent="0.35">
      <c r="A567" s="2"/>
      <c r="B567" s="2"/>
      <c r="C567" s="2"/>
      <c r="D567" s="47"/>
    </row>
    <row r="568" spans="1:4" x14ac:dyDescent="0.35">
      <c r="A568" s="2"/>
      <c r="B568" s="2"/>
      <c r="C568" s="2"/>
      <c r="D568" s="47"/>
    </row>
    <row r="569" spans="1:4" x14ac:dyDescent="0.35">
      <c r="A569" s="2"/>
      <c r="B569" s="2"/>
      <c r="C569" s="2"/>
      <c r="D569" s="47"/>
    </row>
    <row r="570" spans="1:4" x14ac:dyDescent="0.35">
      <c r="A570" s="2"/>
      <c r="B570" s="2"/>
      <c r="C570" s="2"/>
      <c r="D570" s="47"/>
    </row>
    <row r="571" spans="1:4" x14ac:dyDescent="0.35">
      <c r="A571" s="2"/>
      <c r="B571" s="2"/>
      <c r="C571" s="2"/>
      <c r="D571" s="47"/>
    </row>
    <row r="572" spans="1:4" x14ac:dyDescent="0.35">
      <c r="A572" s="2"/>
      <c r="B572" s="2"/>
      <c r="C572" s="2"/>
      <c r="D572" s="47"/>
    </row>
    <row r="573" spans="1:4" x14ac:dyDescent="0.35">
      <c r="A573" s="2"/>
      <c r="B573" s="2"/>
      <c r="C573" s="2"/>
      <c r="D573" s="47"/>
    </row>
    <row r="574" spans="1:4" x14ac:dyDescent="0.35">
      <c r="A574" s="2"/>
      <c r="B574" s="2"/>
      <c r="C574" s="2"/>
      <c r="D574" s="47"/>
    </row>
    <row r="575" spans="1:4" x14ac:dyDescent="0.35">
      <c r="A575" s="2"/>
      <c r="B575" s="2"/>
      <c r="C575" s="2"/>
      <c r="D575" s="47"/>
    </row>
    <row r="576" spans="1:4" x14ac:dyDescent="0.35">
      <c r="A576" s="2"/>
      <c r="B576" s="2"/>
      <c r="C576" s="2"/>
      <c r="D576" s="47"/>
    </row>
    <row r="577" spans="1:4" x14ac:dyDescent="0.35">
      <c r="A577" s="2"/>
      <c r="B577" s="2"/>
      <c r="C577" s="2"/>
      <c r="D577" s="47"/>
    </row>
    <row r="578" spans="1:4" x14ac:dyDescent="0.35">
      <c r="A578" s="2"/>
      <c r="B578" s="2"/>
      <c r="C578" s="2"/>
      <c r="D578" s="47"/>
    </row>
    <row r="579" spans="1:4" x14ac:dyDescent="0.35">
      <c r="A579" s="2"/>
      <c r="B579" s="2"/>
      <c r="C579" s="2"/>
      <c r="D579" s="47"/>
    </row>
    <row r="580" spans="1:4" x14ac:dyDescent="0.35">
      <c r="A580" s="2"/>
      <c r="B580" s="2"/>
      <c r="C580" s="2"/>
      <c r="D580" s="47"/>
    </row>
    <row r="581" spans="1:4" x14ac:dyDescent="0.35">
      <c r="A581" s="2"/>
      <c r="B581" s="2"/>
      <c r="C581" s="2"/>
      <c r="D581" s="47"/>
    </row>
    <row r="582" spans="1:4" x14ac:dyDescent="0.35">
      <c r="A582" s="2"/>
      <c r="B582" s="2"/>
      <c r="C582" s="2"/>
      <c r="D582" s="47"/>
    </row>
    <row r="583" spans="1:4" x14ac:dyDescent="0.35">
      <c r="A583" s="2"/>
      <c r="B583" s="2"/>
      <c r="C583" s="2"/>
      <c r="D583" s="47"/>
    </row>
    <row r="584" spans="1:4" x14ac:dyDescent="0.35">
      <c r="A584" s="2"/>
      <c r="B584" s="2"/>
      <c r="C584" s="2"/>
      <c r="D584" s="47"/>
    </row>
    <row r="585" spans="1:4" x14ac:dyDescent="0.35">
      <c r="A585" s="2"/>
      <c r="B585" s="2"/>
      <c r="C585" s="2"/>
      <c r="D585" s="47"/>
    </row>
    <row r="586" spans="1:4" x14ac:dyDescent="0.35">
      <c r="A586" s="2"/>
      <c r="B586" s="2"/>
      <c r="C586" s="2"/>
      <c r="D586" s="47"/>
    </row>
    <row r="587" spans="1:4" x14ac:dyDescent="0.35">
      <c r="A587" s="2"/>
      <c r="B587" s="2"/>
      <c r="C587" s="2"/>
      <c r="D587" s="47"/>
    </row>
    <row r="588" spans="1:4" x14ac:dyDescent="0.35">
      <c r="A588" s="2"/>
      <c r="B588" s="2"/>
      <c r="C588" s="2"/>
      <c r="D588" s="47"/>
    </row>
    <row r="589" spans="1:4" x14ac:dyDescent="0.35">
      <c r="A589" s="2"/>
      <c r="B589" s="2"/>
      <c r="C589" s="2"/>
      <c r="D589" s="47"/>
    </row>
    <row r="590" spans="1:4" x14ac:dyDescent="0.35">
      <c r="A590" s="2"/>
      <c r="B590" s="2"/>
      <c r="C590" s="2"/>
      <c r="D590" s="47"/>
    </row>
    <row r="591" spans="1:4" x14ac:dyDescent="0.35">
      <c r="A591" s="2"/>
      <c r="B591" s="2"/>
      <c r="C591" s="2"/>
      <c r="D591" s="47"/>
    </row>
    <row r="592" spans="1:4" x14ac:dyDescent="0.35">
      <c r="A592" s="2"/>
      <c r="B592" s="2"/>
      <c r="C592" s="2"/>
      <c r="D592" s="47"/>
    </row>
    <row r="593" spans="1:4" x14ac:dyDescent="0.35">
      <c r="A593" s="2"/>
      <c r="B593" s="2"/>
      <c r="C593" s="2"/>
      <c r="D593" s="47"/>
    </row>
    <row r="594" spans="1:4" x14ac:dyDescent="0.35">
      <c r="A594" s="2"/>
      <c r="B594" s="2"/>
      <c r="C594" s="2"/>
      <c r="D594" s="47"/>
    </row>
    <row r="595" spans="1:4" x14ac:dyDescent="0.35">
      <c r="A595" s="2"/>
      <c r="B595" s="2"/>
      <c r="C595" s="2"/>
      <c r="D595" s="47"/>
    </row>
    <row r="596" spans="1:4" x14ac:dyDescent="0.35">
      <c r="A596" s="2"/>
      <c r="B596" s="2"/>
      <c r="C596" s="2"/>
      <c r="D596" s="47"/>
    </row>
    <row r="597" spans="1:4" x14ac:dyDescent="0.35">
      <c r="A597" s="2"/>
      <c r="B597" s="2"/>
      <c r="C597" s="2"/>
      <c r="D597" s="47"/>
    </row>
    <row r="598" spans="1:4" x14ac:dyDescent="0.35">
      <c r="A598" s="2"/>
      <c r="B598" s="2"/>
      <c r="C598" s="2"/>
      <c r="D598" s="47"/>
    </row>
    <row r="599" spans="1:4" x14ac:dyDescent="0.35">
      <c r="A599" s="2"/>
      <c r="B599" s="2"/>
      <c r="C599" s="2"/>
      <c r="D599" s="47"/>
    </row>
    <row r="600" spans="1:4" x14ac:dyDescent="0.35">
      <c r="A600" s="2"/>
      <c r="B600" s="2"/>
      <c r="C600" s="2"/>
      <c r="D600" s="47"/>
    </row>
    <row r="601" spans="1:4" x14ac:dyDescent="0.35">
      <c r="A601" s="2"/>
      <c r="B601" s="2"/>
      <c r="C601" s="2"/>
      <c r="D601" s="47"/>
    </row>
    <row r="602" spans="1:4" x14ac:dyDescent="0.35">
      <c r="A602" s="2"/>
      <c r="B602" s="2"/>
      <c r="C602" s="2"/>
      <c r="D602" s="47"/>
    </row>
    <row r="603" spans="1:4" x14ac:dyDescent="0.35">
      <c r="A603" s="2"/>
      <c r="B603" s="2"/>
      <c r="C603" s="2"/>
      <c r="D603" s="47"/>
    </row>
    <row r="604" spans="1:4" x14ac:dyDescent="0.35">
      <c r="A604" s="2"/>
      <c r="B604" s="2"/>
      <c r="C604" s="2"/>
      <c r="D604" s="47"/>
    </row>
    <row r="605" spans="1:4" x14ac:dyDescent="0.35">
      <c r="A605" s="2"/>
      <c r="B605" s="2"/>
      <c r="C605" s="2"/>
      <c r="D605" s="47"/>
    </row>
    <row r="606" spans="1:4" x14ac:dyDescent="0.35">
      <c r="A606" s="2"/>
      <c r="B606" s="2"/>
      <c r="C606" s="2"/>
      <c r="D606" s="47"/>
    </row>
    <row r="607" spans="1:4" x14ac:dyDescent="0.35">
      <c r="A607" s="2"/>
      <c r="B607" s="2"/>
      <c r="C607" s="2"/>
      <c r="D607" s="47"/>
    </row>
    <row r="608" spans="1:4" x14ac:dyDescent="0.35">
      <c r="A608" s="2"/>
      <c r="B608" s="2"/>
      <c r="C608" s="2"/>
      <c r="D608" s="47"/>
    </row>
    <row r="609" spans="1:4" x14ac:dyDescent="0.35">
      <c r="A609" s="2"/>
      <c r="B609" s="2"/>
      <c r="C609" s="2"/>
      <c r="D609" s="47"/>
    </row>
    <row r="610" spans="1:4" x14ac:dyDescent="0.35">
      <c r="A610" s="2"/>
      <c r="B610" s="2"/>
      <c r="C610" s="2"/>
      <c r="D610" s="47"/>
    </row>
    <row r="611" spans="1:4" x14ac:dyDescent="0.35">
      <c r="A611" s="2"/>
      <c r="B611" s="2"/>
      <c r="C611" s="2"/>
      <c r="D611" s="47"/>
    </row>
    <row r="612" spans="1:4" x14ac:dyDescent="0.35">
      <c r="A612" s="2"/>
      <c r="B612" s="2"/>
      <c r="C612" s="2"/>
      <c r="D612" s="47"/>
    </row>
    <row r="613" spans="1:4" x14ac:dyDescent="0.35">
      <c r="A613" s="2"/>
      <c r="B613" s="2"/>
      <c r="C613" s="2"/>
      <c r="D613" s="47"/>
    </row>
    <row r="614" spans="1:4" x14ac:dyDescent="0.35">
      <c r="A614" s="2"/>
      <c r="B614" s="2"/>
      <c r="C614" s="2"/>
      <c r="D614" s="47"/>
    </row>
    <row r="615" spans="1:4" x14ac:dyDescent="0.35">
      <c r="A615" s="2"/>
      <c r="B615" s="2"/>
      <c r="C615" s="2"/>
      <c r="D615" s="47"/>
    </row>
    <row r="616" spans="1:4" x14ac:dyDescent="0.35">
      <c r="A616" s="2"/>
      <c r="B616" s="2"/>
      <c r="C616" s="2"/>
      <c r="D616" s="47"/>
    </row>
    <row r="617" spans="1:4" x14ac:dyDescent="0.35">
      <c r="A617" s="2"/>
      <c r="B617" s="2"/>
      <c r="C617" s="2"/>
      <c r="D617" s="47"/>
    </row>
    <row r="618" spans="1:4" x14ac:dyDescent="0.35">
      <c r="A618" s="2"/>
      <c r="B618" s="2"/>
      <c r="C618" s="2"/>
      <c r="D618" s="47"/>
    </row>
    <row r="619" spans="1:4" x14ac:dyDescent="0.35">
      <c r="A619" s="2"/>
      <c r="B619" s="2"/>
      <c r="C619" s="2"/>
      <c r="D619" s="47"/>
    </row>
    <row r="620" spans="1:4" x14ac:dyDescent="0.35">
      <c r="A620" s="2"/>
      <c r="B620" s="2"/>
      <c r="C620" s="2"/>
      <c r="D620" s="47"/>
    </row>
    <row r="621" spans="1:4" x14ac:dyDescent="0.35">
      <c r="A621" s="2"/>
      <c r="B621" s="2"/>
      <c r="C621" s="2"/>
      <c r="D621" s="47"/>
    </row>
    <row r="622" spans="1:4" x14ac:dyDescent="0.35">
      <c r="A622" s="2"/>
      <c r="B622" s="2"/>
      <c r="C622" s="2"/>
      <c r="D622" s="47"/>
    </row>
    <row r="623" spans="1:4" x14ac:dyDescent="0.35">
      <c r="A623" s="2"/>
      <c r="B623" s="2"/>
      <c r="C623" s="2"/>
      <c r="D623" s="47"/>
    </row>
    <row r="624" spans="1:4" x14ac:dyDescent="0.35">
      <c r="A624" s="2"/>
      <c r="B624" s="2"/>
      <c r="C624" s="2"/>
      <c r="D624" s="47"/>
    </row>
    <row r="625" spans="1:4" x14ac:dyDescent="0.35">
      <c r="A625" s="2"/>
      <c r="B625" s="2"/>
      <c r="C625" s="2"/>
      <c r="D625" s="47"/>
    </row>
    <row r="626" spans="1:4" x14ac:dyDescent="0.35">
      <c r="A626" s="2"/>
      <c r="B626" s="2"/>
      <c r="C626" s="2"/>
      <c r="D626" s="47"/>
    </row>
    <row r="627" spans="1:4" x14ac:dyDescent="0.35">
      <c r="A627" s="2"/>
      <c r="B627" s="2"/>
      <c r="C627" s="2"/>
      <c r="D627" s="47"/>
    </row>
    <row r="628" spans="1:4" x14ac:dyDescent="0.35">
      <c r="A628" s="2"/>
      <c r="B628" s="2"/>
      <c r="C628" s="2"/>
      <c r="D628" s="47"/>
    </row>
    <row r="629" spans="1:4" x14ac:dyDescent="0.35">
      <c r="A629" s="2"/>
      <c r="B629" s="2"/>
      <c r="C629" s="2"/>
      <c r="D629" s="47"/>
    </row>
    <row r="630" spans="1:4" x14ac:dyDescent="0.35">
      <c r="A630" s="2"/>
      <c r="B630" s="2"/>
      <c r="C630" s="2"/>
      <c r="D630" s="47"/>
    </row>
    <row r="631" spans="1:4" x14ac:dyDescent="0.35">
      <c r="A631" s="2"/>
      <c r="B631" s="2"/>
      <c r="C631" s="2"/>
      <c r="D631" s="47"/>
    </row>
    <row r="632" spans="1:4" x14ac:dyDescent="0.35">
      <c r="A632" s="2"/>
      <c r="B632" s="2"/>
      <c r="C632" s="2"/>
      <c r="D632" s="47"/>
    </row>
    <row r="633" spans="1:4" x14ac:dyDescent="0.35">
      <c r="A633" s="2"/>
      <c r="B633" s="2"/>
      <c r="C633" s="2"/>
      <c r="D633" s="47"/>
    </row>
    <row r="634" spans="1:4" x14ac:dyDescent="0.35">
      <c r="A634" s="2"/>
      <c r="B634" s="2"/>
      <c r="C634" s="2"/>
      <c r="D634" s="47"/>
    </row>
    <row r="635" spans="1:4" x14ac:dyDescent="0.35">
      <c r="A635" s="2"/>
      <c r="B635" s="2"/>
      <c r="C635" s="2"/>
      <c r="D635" s="47"/>
    </row>
    <row r="636" spans="1:4" x14ac:dyDescent="0.35">
      <c r="A636" s="2"/>
      <c r="B636" s="2"/>
      <c r="C636" s="2"/>
      <c r="D636" s="47"/>
    </row>
    <row r="637" spans="1:4" x14ac:dyDescent="0.35">
      <c r="A637" s="2"/>
      <c r="B637" s="2"/>
      <c r="C637" s="2"/>
      <c r="D637" s="47"/>
    </row>
    <row r="638" spans="1:4" x14ac:dyDescent="0.35">
      <c r="A638" s="2"/>
      <c r="B638" s="2"/>
      <c r="C638" s="2"/>
      <c r="D638" s="47"/>
    </row>
    <row r="639" spans="1:4" x14ac:dyDescent="0.35">
      <c r="A639" s="2"/>
      <c r="B639" s="2"/>
      <c r="C639" s="2"/>
      <c r="D639" s="47"/>
    </row>
    <row r="640" spans="1:4" x14ac:dyDescent="0.35">
      <c r="A640" s="2"/>
      <c r="B640" s="2"/>
      <c r="C640" s="2"/>
      <c r="D640" s="47"/>
    </row>
    <row r="641" spans="1:4" x14ac:dyDescent="0.35">
      <c r="A641" s="2"/>
      <c r="B641" s="2"/>
      <c r="C641" s="2"/>
      <c r="D641" s="47"/>
    </row>
    <row r="642" spans="1:4" x14ac:dyDescent="0.35">
      <c r="A642" s="2"/>
      <c r="B642" s="2"/>
      <c r="C642" s="2"/>
      <c r="D642" s="47"/>
    </row>
    <row r="643" spans="1:4" x14ac:dyDescent="0.35">
      <c r="A643" s="2"/>
      <c r="B643" s="2"/>
      <c r="C643" s="2"/>
      <c r="D643" s="47"/>
    </row>
    <row r="644" spans="1:4" x14ac:dyDescent="0.35">
      <c r="A644" s="2"/>
      <c r="B644" s="2"/>
      <c r="C644" s="2"/>
      <c r="D644" s="47"/>
    </row>
    <row r="645" spans="1:4" x14ac:dyDescent="0.35">
      <c r="A645" s="2"/>
      <c r="B645" s="2"/>
      <c r="C645" s="2"/>
      <c r="D645" s="47"/>
    </row>
    <row r="646" spans="1:4" x14ac:dyDescent="0.35">
      <c r="A646" s="2"/>
      <c r="B646" s="2"/>
      <c r="C646" s="2"/>
      <c r="D646" s="47"/>
    </row>
    <row r="647" spans="1:4" x14ac:dyDescent="0.35">
      <c r="A647" s="2"/>
      <c r="B647" s="2"/>
      <c r="C647" s="2"/>
      <c r="D647" s="47"/>
    </row>
    <row r="648" spans="1:4" x14ac:dyDescent="0.35">
      <c r="A648" s="2"/>
      <c r="B648" s="2"/>
      <c r="C648" s="2"/>
      <c r="D648" s="47"/>
    </row>
    <row r="649" spans="1:4" x14ac:dyDescent="0.35">
      <c r="A649" s="2"/>
      <c r="B649" s="2"/>
      <c r="C649" s="2"/>
      <c r="D649" s="47"/>
    </row>
    <row r="650" spans="1:4" x14ac:dyDescent="0.35">
      <c r="A650" s="2"/>
      <c r="B650" s="2"/>
      <c r="C650" s="2"/>
      <c r="D650" s="47"/>
    </row>
    <row r="651" spans="1:4" x14ac:dyDescent="0.35">
      <c r="A651" s="2"/>
      <c r="B651" s="2"/>
      <c r="C651" s="2"/>
      <c r="D651" s="47"/>
    </row>
    <row r="652" spans="1:4" x14ac:dyDescent="0.35">
      <c r="A652" s="2"/>
      <c r="B652" s="2"/>
      <c r="C652" s="2"/>
      <c r="D652" s="47"/>
    </row>
    <row r="653" spans="1:4" x14ac:dyDescent="0.35">
      <c r="A653" s="2"/>
      <c r="B653" s="2"/>
      <c r="C653" s="2"/>
      <c r="D653" s="47"/>
    </row>
    <row r="654" spans="1:4" x14ac:dyDescent="0.35">
      <c r="A654" s="2"/>
      <c r="B654" s="2"/>
      <c r="C654" s="2"/>
      <c r="D654" s="47"/>
    </row>
    <row r="655" spans="1:4" x14ac:dyDescent="0.35">
      <c r="A655" s="2"/>
      <c r="B655" s="2"/>
      <c r="C655" s="2"/>
      <c r="D655" s="47"/>
    </row>
    <row r="656" spans="1:4" x14ac:dyDescent="0.35">
      <c r="A656" s="2"/>
      <c r="B656" s="2"/>
      <c r="C656" s="2"/>
      <c r="D656" s="47"/>
    </row>
    <row r="657" spans="1:4" x14ac:dyDescent="0.35">
      <c r="A657" s="2"/>
      <c r="B657" s="2"/>
      <c r="C657" s="2"/>
      <c r="D657" s="47"/>
    </row>
    <row r="658" spans="1:4" x14ac:dyDescent="0.35">
      <c r="A658" s="2"/>
      <c r="B658" s="2"/>
      <c r="C658" s="2"/>
      <c r="D658" s="47"/>
    </row>
    <row r="659" spans="1:4" x14ac:dyDescent="0.35">
      <c r="A659" s="2"/>
      <c r="B659" s="2"/>
      <c r="C659" s="2"/>
      <c r="D659" s="47"/>
    </row>
    <row r="660" spans="1:4" x14ac:dyDescent="0.35">
      <c r="A660" s="2"/>
      <c r="B660" s="2"/>
      <c r="C660" s="2"/>
      <c r="D660" s="47"/>
    </row>
    <row r="661" spans="1:4" x14ac:dyDescent="0.35">
      <c r="A661" s="2"/>
      <c r="B661" s="2"/>
      <c r="C661" s="2"/>
      <c r="D661" s="47"/>
    </row>
    <row r="662" spans="1:4" x14ac:dyDescent="0.35">
      <c r="A662" s="2"/>
      <c r="B662" s="2"/>
      <c r="C662" s="2"/>
      <c r="D662" s="47"/>
    </row>
    <row r="663" spans="1:4" x14ac:dyDescent="0.35">
      <c r="A663" s="2"/>
      <c r="B663" s="2"/>
      <c r="C663" s="2"/>
      <c r="D663" s="47"/>
    </row>
    <row r="664" spans="1:4" x14ac:dyDescent="0.35">
      <c r="A664" s="2"/>
      <c r="B664" s="2"/>
      <c r="C664" s="2"/>
      <c r="D664" s="47"/>
    </row>
    <row r="665" spans="1:4" x14ac:dyDescent="0.35">
      <c r="A665" s="2"/>
      <c r="B665" s="2"/>
      <c r="C665" s="2"/>
      <c r="D665" s="47"/>
    </row>
    <row r="666" spans="1:4" x14ac:dyDescent="0.35">
      <c r="A666" s="2"/>
      <c r="B666" s="2"/>
      <c r="C666" s="2"/>
      <c r="D666" s="47"/>
    </row>
    <row r="667" spans="1:4" x14ac:dyDescent="0.35">
      <c r="A667" s="2"/>
      <c r="B667" s="2"/>
      <c r="C667" s="2"/>
      <c r="D667" s="47"/>
    </row>
    <row r="668" spans="1:4" x14ac:dyDescent="0.35">
      <c r="A668" s="2"/>
      <c r="B668" s="2"/>
      <c r="C668" s="2"/>
      <c r="D668" s="47"/>
    </row>
    <row r="669" spans="1:4" x14ac:dyDescent="0.35">
      <c r="A669" s="2"/>
      <c r="B669" s="2"/>
      <c r="C669" s="2"/>
      <c r="D669" s="47"/>
    </row>
    <row r="670" spans="1:4" x14ac:dyDescent="0.35">
      <c r="A670" s="2"/>
      <c r="B670" s="2"/>
      <c r="C670" s="2"/>
      <c r="D670" s="47"/>
    </row>
    <row r="671" spans="1:4" x14ac:dyDescent="0.35">
      <c r="A671" s="2"/>
      <c r="B671" s="2"/>
      <c r="C671" s="2"/>
      <c r="D671" s="47"/>
    </row>
    <row r="672" spans="1:4" x14ac:dyDescent="0.35">
      <c r="A672" s="2"/>
      <c r="B672" s="2"/>
      <c r="C672" s="2"/>
      <c r="D672" s="47"/>
    </row>
    <row r="673" spans="1:4" x14ac:dyDescent="0.35">
      <c r="A673" s="2"/>
      <c r="B673" s="2"/>
      <c r="C673" s="2"/>
      <c r="D673" s="47"/>
    </row>
    <row r="674" spans="1:4" x14ac:dyDescent="0.35">
      <c r="A674" s="2"/>
      <c r="B674" s="2"/>
      <c r="C674" s="2"/>
      <c r="D674" s="47"/>
    </row>
    <row r="675" spans="1:4" x14ac:dyDescent="0.35">
      <c r="A675" s="2"/>
      <c r="B675" s="2"/>
      <c r="C675" s="2"/>
      <c r="D675" s="47"/>
    </row>
    <row r="676" spans="1:4" x14ac:dyDescent="0.35">
      <c r="A676" s="2"/>
      <c r="B676" s="2"/>
      <c r="C676" s="2"/>
      <c r="D676" s="47"/>
    </row>
    <row r="677" spans="1:4" x14ac:dyDescent="0.35">
      <c r="A677" s="2"/>
      <c r="B677" s="2"/>
      <c r="C677" s="2"/>
      <c r="D677" s="47"/>
    </row>
    <row r="678" spans="1:4" x14ac:dyDescent="0.35">
      <c r="A678" s="2"/>
      <c r="B678" s="2"/>
      <c r="C678" s="2"/>
      <c r="D678" s="47"/>
    </row>
    <row r="679" spans="1:4" x14ac:dyDescent="0.35">
      <c r="A679" s="2"/>
      <c r="B679" s="2"/>
      <c r="C679" s="2"/>
      <c r="D679" s="47"/>
    </row>
    <row r="680" spans="1:4" x14ac:dyDescent="0.35">
      <c r="A680" s="2"/>
      <c r="B680" s="2"/>
      <c r="C680" s="2"/>
      <c r="D680" s="47"/>
    </row>
    <row r="681" spans="1:4" x14ac:dyDescent="0.35">
      <c r="A681" s="2"/>
      <c r="B681" s="2"/>
      <c r="C681" s="2"/>
      <c r="D681" s="47"/>
    </row>
    <row r="682" spans="1:4" x14ac:dyDescent="0.35">
      <c r="A682" s="2"/>
      <c r="B682" s="2"/>
      <c r="C682" s="2"/>
      <c r="D682" s="47"/>
    </row>
    <row r="683" spans="1:4" x14ac:dyDescent="0.35">
      <c r="A683" s="2"/>
      <c r="B683" s="2"/>
      <c r="C683" s="2"/>
      <c r="D683" s="47"/>
    </row>
    <row r="684" spans="1:4" x14ac:dyDescent="0.35">
      <c r="A684" s="2"/>
      <c r="B684" s="2"/>
      <c r="C684" s="2"/>
      <c r="D684" s="47"/>
    </row>
    <row r="685" spans="1:4" x14ac:dyDescent="0.35">
      <c r="A685" s="2"/>
      <c r="B685" s="2"/>
      <c r="C685" s="2"/>
      <c r="D685" s="47"/>
    </row>
    <row r="686" spans="1:4" x14ac:dyDescent="0.35">
      <c r="A686" s="2"/>
      <c r="B686" s="2"/>
      <c r="C686" s="2"/>
      <c r="D686" s="47"/>
    </row>
    <row r="687" spans="1:4" x14ac:dyDescent="0.35">
      <c r="A687" s="2"/>
      <c r="B687" s="2"/>
      <c r="C687" s="2"/>
      <c r="D687" s="47"/>
    </row>
    <row r="688" spans="1:4" x14ac:dyDescent="0.35">
      <c r="A688" s="2"/>
      <c r="B688" s="2"/>
      <c r="C688" s="2"/>
      <c r="D688" s="47"/>
    </row>
    <row r="689" spans="1:4" x14ac:dyDescent="0.35">
      <c r="A689" s="2"/>
      <c r="B689" s="2"/>
      <c r="C689" s="2"/>
      <c r="D689" s="47"/>
    </row>
    <row r="690" spans="1:4" x14ac:dyDescent="0.35">
      <c r="A690" s="2"/>
      <c r="B690" s="2"/>
      <c r="C690" s="2"/>
      <c r="D690" s="47"/>
    </row>
    <row r="691" spans="1:4" x14ac:dyDescent="0.35">
      <c r="A691" s="2"/>
      <c r="B691" s="2"/>
      <c r="C691" s="2"/>
      <c r="D691" s="47"/>
    </row>
    <row r="692" spans="1:4" x14ac:dyDescent="0.35">
      <c r="A692" s="2"/>
      <c r="B692" s="2"/>
      <c r="C692" s="2"/>
      <c r="D692" s="47"/>
    </row>
    <row r="693" spans="1:4" x14ac:dyDescent="0.35">
      <c r="A693" s="2"/>
      <c r="B693" s="2"/>
      <c r="C693" s="2"/>
      <c r="D693" s="47"/>
    </row>
    <row r="694" spans="1:4" x14ac:dyDescent="0.35">
      <c r="A694" s="2"/>
      <c r="B694" s="2"/>
      <c r="C694" s="2"/>
      <c r="D694" s="47"/>
    </row>
    <row r="695" spans="1:4" x14ac:dyDescent="0.35">
      <c r="A695" s="2"/>
      <c r="B695" s="2"/>
      <c r="C695" s="2"/>
      <c r="D695" s="47"/>
    </row>
    <row r="696" spans="1:4" x14ac:dyDescent="0.35">
      <c r="A696" s="2"/>
      <c r="B696" s="2"/>
      <c r="C696" s="2"/>
      <c r="D696" s="47"/>
    </row>
    <row r="697" spans="1:4" x14ac:dyDescent="0.35">
      <c r="A697" s="2"/>
      <c r="B697" s="2"/>
      <c r="C697" s="2"/>
      <c r="D697" s="47"/>
    </row>
    <row r="698" spans="1:4" x14ac:dyDescent="0.35">
      <c r="A698" s="2"/>
      <c r="B698" s="2"/>
      <c r="C698" s="2"/>
      <c r="D698" s="47"/>
    </row>
    <row r="699" spans="1:4" x14ac:dyDescent="0.35">
      <c r="A699" s="2"/>
      <c r="B699" s="2"/>
      <c r="C699" s="2"/>
      <c r="D699" s="47"/>
    </row>
    <row r="700" spans="1:4" x14ac:dyDescent="0.35">
      <c r="A700" s="2"/>
      <c r="B700" s="2"/>
      <c r="C700" s="2"/>
      <c r="D700" s="47"/>
    </row>
    <row r="701" spans="1:4" x14ac:dyDescent="0.35">
      <c r="A701" s="2"/>
      <c r="B701" s="2"/>
      <c r="C701" s="2"/>
      <c r="D701" s="47"/>
    </row>
    <row r="702" spans="1:4" x14ac:dyDescent="0.35">
      <c r="A702" s="2"/>
      <c r="B702" s="2"/>
      <c r="C702" s="2"/>
      <c r="D702" s="47"/>
    </row>
    <row r="703" spans="1:4" x14ac:dyDescent="0.35">
      <c r="A703" s="2"/>
      <c r="B703" s="2"/>
      <c r="C703" s="2"/>
      <c r="D703" s="47"/>
    </row>
    <row r="704" spans="1:4" x14ac:dyDescent="0.35">
      <c r="A704" s="2"/>
      <c r="B704" s="2"/>
      <c r="C704" s="2"/>
      <c r="D704" s="47"/>
    </row>
    <row r="705" spans="1:4" x14ac:dyDescent="0.35">
      <c r="A705" s="2"/>
      <c r="B705" s="2"/>
      <c r="C705" s="2"/>
      <c r="D705" s="47"/>
    </row>
    <row r="706" spans="1:4" x14ac:dyDescent="0.35">
      <c r="A706" s="2"/>
      <c r="B706" s="2"/>
      <c r="C706" s="2"/>
      <c r="D706" s="47"/>
    </row>
    <row r="707" spans="1:4" x14ac:dyDescent="0.35">
      <c r="A707" s="2"/>
      <c r="B707" s="2"/>
      <c r="C707" s="2"/>
      <c r="D707" s="47"/>
    </row>
    <row r="708" spans="1:4" x14ac:dyDescent="0.35">
      <c r="A708" s="2"/>
      <c r="B708" s="2"/>
      <c r="C708" s="2"/>
      <c r="D708" s="47"/>
    </row>
    <row r="709" spans="1:4" x14ac:dyDescent="0.35">
      <c r="A709" s="2"/>
      <c r="B709" s="2"/>
      <c r="C709" s="2"/>
      <c r="D709" s="47"/>
    </row>
    <row r="710" spans="1:4" x14ac:dyDescent="0.35">
      <c r="A710" s="2"/>
      <c r="B710" s="2"/>
      <c r="C710" s="2"/>
      <c r="D710" s="47"/>
    </row>
    <row r="711" spans="1:4" x14ac:dyDescent="0.35">
      <c r="A711" s="2"/>
      <c r="B711" s="2"/>
      <c r="C711" s="2"/>
      <c r="D711" s="47"/>
    </row>
    <row r="712" spans="1:4" x14ac:dyDescent="0.35">
      <c r="A712" s="2"/>
      <c r="B712" s="2"/>
      <c r="C712" s="2"/>
      <c r="D712" s="47"/>
    </row>
    <row r="713" spans="1:4" x14ac:dyDescent="0.35">
      <c r="A713" s="2"/>
      <c r="B713" s="2"/>
      <c r="C713" s="2"/>
      <c r="D713" s="47"/>
    </row>
    <row r="714" spans="1:4" x14ac:dyDescent="0.35">
      <c r="A714" s="2"/>
      <c r="B714" s="2"/>
      <c r="C714" s="2"/>
      <c r="D714" s="47"/>
    </row>
    <row r="715" spans="1:4" x14ac:dyDescent="0.35">
      <c r="A715" s="2"/>
      <c r="B715" s="2"/>
      <c r="C715" s="2"/>
      <c r="D715" s="47"/>
    </row>
    <row r="716" spans="1:4" x14ac:dyDescent="0.35">
      <c r="A716" s="2"/>
      <c r="B716" s="2"/>
      <c r="C716" s="2"/>
      <c r="D716" s="47"/>
    </row>
    <row r="717" spans="1:4" x14ac:dyDescent="0.35">
      <c r="A717" s="2"/>
      <c r="B717" s="2"/>
      <c r="C717" s="2"/>
      <c r="D717" s="47"/>
    </row>
    <row r="718" spans="1:4" x14ac:dyDescent="0.35">
      <c r="A718" s="2"/>
      <c r="B718" s="2"/>
      <c r="C718" s="2"/>
      <c r="D718" s="47"/>
    </row>
    <row r="719" spans="1:4" x14ac:dyDescent="0.35">
      <c r="A719" s="2"/>
      <c r="B719" s="2"/>
      <c r="C719" s="2"/>
      <c r="D719" s="47"/>
    </row>
    <row r="720" spans="1:4" x14ac:dyDescent="0.35">
      <c r="A720" s="2"/>
      <c r="B720" s="2"/>
      <c r="C720" s="2"/>
      <c r="D720" s="47"/>
    </row>
    <row r="721" spans="1:4" x14ac:dyDescent="0.35">
      <c r="A721" s="2"/>
      <c r="B721" s="2"/>
      <c r="C721" s="2"/>
      <c r="D721" s="47"/>
    </row>
    <row r="722" spans="1:4" x14ac:dyDescent="0.35">
      <c r="A722" s="2"/>
      <c r="B722" s="2"/>
      <c r="C722" s="2"/>
      <c r="D722" s="47"/>
    </row>
    <row r="723" spans="1:4" x14ac:dyDescent="0.35">
      <c r="A723" s="2"/>
      <c r="B723" s="2"/>
      <c r="C723" s="2"/>
      <c r="D723" s="47"/>
    </row>
    <row r="724" spans="1:4" x14ac:dyDescent="0.35">
      <c r="A724" s="2"/>
      <c r="B724" s="2"/>
      <c r="C724" s="2"/>
      <c r="D724" s="47"/>
    </row>
    <row r="725" spans="1:4" x14ac:dyDescent="0.35">
      <c r="A725" s="2"/>
      <c r="B725" s="2"/>
      <c r="C725" s="2"/>
      <c r="D725" s="47"/>
    </row>
    <row r="726" spans="1:4" x14ac:dyDescent="0.35">
      <c r="A726" s="2"/>
      <c r="B726" s="2"/>
      <c r="C726" s="2"/>
      <c r="D726" s="47"/>
    </row>
    <row r="727" spans="1:4" x14ac:dyDescent="0.35">
      <c r="A727" s="2"/>
      <c r="B727" s="2"/>
      <c r="C727" s="2"/>
      <c r="D727" s="47"/>
    </row>
    <row r="728" spans="1:4" x14ac:dyDescent="0.35">
      <c r="A728" s="2"/>
      <c r="B728" s="2"/>
      <c r="C728" s="2"/>
      <c r="D728" s="47"/>
    </row>
    <row r="729" spans="1:4" x14ac:dyDescent="0.35">
      <c r="A729" s="2"/>
      <c r="B729" s="2"/>
      <c r="C729" s="2"/>
      <c r="D729" s="47"/>
    </row>
    <row r="730" spans="1:4" x14ac:dyDescent="0.35">
      <c r="A730" s="2"/>
      <c r="B730" s="2"/>
      <c r="C730" s="2"/>
      <c r="D730" s="47"/>
    </row>
    <row r="731" spans="1:4" x14ac:dyDescent="0.35">
      <c r="A731" s="2"/>
      <c r="B731" s="2"/>
      <c r="C731" s="2"/>
      <c r="D731" s="47"/>
    </row>
    <row r="732" spans="1:4" x14ac:dyDescent="0.35">
      <c r="A732" s="2"/>
      <c r="B732" s="2"/>
      <c r="C732" s="2"/>
      <c r="D732" s="47"/>
    </row>
    <row r="733" spans="1:4" x14ac:dyDescent="0.35">
      <c r="A733" s="2"/>
      <c r="B733" s="2"/>
      <c r="C733" s="2"/>
      <c r="D733" s="47"/>
    </row>
    <row r="734" spans="1:4" x14ac:dyDescent="0.35">
      <c r="A734" s="2"/>
      <c r="B734" s="2"/>
      <c r="C734" s="2"/>
      <c r="D734" s="47"/>
    </row>
    <row r="735" spans="1:4" x14ac:dyDescent="0.35">
      <c r="A735" s="2"/>
      <c r="B735" s="2"/>
      <c r="C735" s="2"/>
      <c r="D735" s="47"/>
    </row>
    <row r="736" spans="1:4" x14ac:dyDescent="0.35">
      <c r="A736" s="2"/>
      <c r="B736" s="2"/>
      <c r="C736" s="2"/>
      <c r="D736" s="47"/>
    </row>
    <row r="737" spans="1:4" x14ac:dyDescent="0.35">
      <c r="A737" s="2"/>
      <c r="B737" s="2"/>
      <c r="C737" s="2"/>
      <c r="D737" s="47"/>
    </row>
    <row r="738" spans="1:4" x14ac:dyDescent="0.35">
      <c r="A738" s="2"/>
      <c r="B738" s="2"/>
      <c r="C738" s="2"/>
      <c r="D738" s="47"/>
    </row>
    <row r="739" spans="1:4" x14ac:dyDescent="0.35">
      <c r="A739" s="2"/>
      <c r="B739" s="2"/>
      <c r="C739" s="2"/>
      <c r="D739" s="47"/>
    </row>
    <row r="740" spans="1:4" x14ac:dyDescent="0.35">
      <c r="A740" s="2"/>
      <c r="B740" s="2"/>
      <c r="C740" s="2"/>
      <c r="D740" s="47"/>
    </row>
    <row r="741" spans="1:4" x14ac:dyDescent="0.35">
      <c r="A741" s="2"/>
      <c r="B741" s="2"/>
      <c r="C741" s="2"/>
      <c r="D741" s="47"/>
    </row>
    <row r="742" spans="1:4" x14ac:dyDescent="0.35">
      <c r="A742" s="2"/>
      <c r="B742" s="2"/>
      <c r="C742" s="2"/>
      <c r="D742" s="47"/>
    </row>
    <row r="743" spans="1:4" x14ac:dyDescent="0.35">
      <c r="A743" s="2"/>
      <c r="B743" s="2"/>
      <c r="C743" s="2"/>
      <c r="D743" s="47"/>
    </row>
    <row r="744" spans="1:4" x14ac:dyDescent="0.35">
      <c r="A744" s="2"/>
      <c r="B744" s="2"/>
      <c r="C744" s="2"/>
      <c r="D744" s="47"/>
    </row>
    <row r="745" spans="1:4" x14ac:dyDescent="0.35">
      <c r="A745" s="2"/>
      <c r="B745" s="2"/>
      <c r="C745" s="2"/>
      <c r="D745" s="47"/>
    </row>
    <row r="746" spans="1:4" x14ac:dyDescent="0.35">
      <c r="A746" s="2"/>
      <c r="B746" s="2"/>
      <c r="C746" s="2"/>
      <c r="D746" s="47"/>
    </row>
    <row r="747" spans="1:4" x14ac:dyDescent="0.35">
      <c r="A747" s="2"/>
      <c r="B747" s="2"/>
      <c r="C747" s="2"/>
      <c r="D747" s="47"/>
    </row>
    <row r="748" spans="1:4" x14ac:dyDescent="0.35">
      <c r="A748" s="2"/>
      <c r="B748" s="2"/>
      <c r="C748" s="2"/>
      <c r="D748" s="47"/>
    </row>
    <row r="749" spans="1:4" x14ac:dyDescent="0.35">
      <c r="A749" s="2"/>
      <c r="B749" s="2"/>
      <c r="C749" s="2"/>
      <c r="D749" s="47"/>
    </row>
    <row r="750" spans="1:4" x14ac:dyDescent="0.35">
      <c r="A750" s="2"/>
      <c r="B750" s="2"/>
      <c r="C750" s="2"/>
      <c r="D750" s="47"/>
    </row>
    <row r="751" spans="1:4" x14ac:dyDescent="0.35">
      <c r="A751" s="2"/>
      <c r="B751" s="2"/>
      <c r="C751" s="2"/>
      <c r="D751" s="47"/>
    </row>
    <row r="752" spans="1:4" x14ac:dyDescent="0.35">
      <c r="A752" s="2"/>
      <c r="B752" s="2"/>
      <c r="C752" s="2"/>
      <c r="D752" s="47"/>
    </row>
    <row r="753" spans="1:4" x14ac:dyDescent="0.35">
      <c r="A753" s="2"/>
      <c r="B753" s="2"/>
      <c r="C753" s="2"/>
      <c r="D753" s="47"/>
    </row>
    <row r="754" spans="1:4" x14ac:dyDescent="0.35">
      <c r="A754" s="2"/>
      <c r="B754" s="2"/>
      <c r="C754" s="2"/>
      <c r="D754" s="47"/>
    </row>
    <row r="755" spans="1:4" x14ac:dyDescent="0.35">
      <c r="A755" s="2"/>
      <c r="B755" s="2"/>
      <c r="C755" s="2"/>
      <c r="D755" s="47"/>
    </row>
    <row r="756" spans="1:4" x14ac:dyDescent="0.35">
      <c r="A756" s="2"/>
      <c r="B756" s="2"/>
      <c r="C756" s="2"/>
      <c r="D756" s="47"/>
    </row>
    <row r="757" spans="1:4" x14ac:dyDescent="0.35">
      <c r="A757" s="2"/>
      <c r="B757" s="2"/>
      <c r="C757" s="2"/>
      <c r="D757" s="47"/>
    </row>
    <row r="758" spans="1:4" x14ac:dyDescent="0.35">
      <c r="A758" s="2"/>
      <c r="B758" s="2"/>
      <c r="C758" s="2"/>
      <c r="D758" s="47"/>
    </row>
    <row r="759" spans="1:4" x14ac:dyDescent="0.35">
      <c r="A759" s="2"/>
      <c r="B759" s="2"/>
      <c r="C759" s="2"/>
      <c r="D759" s="47"/>
    </row>
    <row r="760" spans="1:4" x14ac:dyDescent="0.35">
      <c r="A760" s="2"/>
      <c r="B760" s="2"/>
      <c r="C760" s="2"/>
      <c r="D760" s="47"/>
    </row>
    <row r="761" spans="1:4" x14ac:dyDescent="0.35">
      <c r="A761" s="2"/>
      <c r="B761" s="2"/>
      <c r="C761" s="2"/>
      <c r="D761" s="47"/>
    </row>
    <row r="762" spans="1:4" x14ac:dyDescent="0.35">
      <c r="A762" s="2"/>
      <c r="B762" s="2"/>
      <c r="C762" s="2"/>
      <c r="D762" s="47"/>
    </row>
    <row r="763" spans="1:4" x14ac:dyDescent="0.35">
      <c r="A763" s="2"/>
      <c r="B763" s="2"/>
      <c r="C763" s="2"/>
      <c r="D763" s="47"/>
    </row>
    <row r="764" spans="1:4" x14ac:dyDescent="0.35">
      <c r="A764" s="2"/>
      <c r="B764" s="2"/>
      <c r="C764" s="2"/>
      <c r="D764" s="47"/>
    </row>
    <row r="765" spans="1:4" x14ac:dyDescent="0.35">
      <c r="A765" s="2"/>
      <c r="B765" s="2"/>
      <c r="C765" s="2"/>
      <c r="D765" s="47"/>
    </row>
    <row r="766" spans="1:4" x14ac:dyDescent="0.35">
      <c r="A766" s="2"/>
      <c r="B766" s="2"/>
      <c r="C766" s="2"/>
      <c r="D766" s="47"/>
    </row>
    <row r="767" spans="1:4" x14ac:dyDescent="0.35">
      <c r="A767" s="2"/>
      <c r="B767" s="2"/>
      <c r="C767" s="2"/>
      <c r="D767" s="47"/>
    </row>
    <row r="768" spans="1:4" x14ac:dyDescent="0.35">
      <c r="A768" s="2"/>
      <c r="B768" s="2"/>
      <c r="C768" s="2"/>
      <c r="D768" s="47"/>
    </row>
    <row r="769" spans="1:4" x14ac:dyDescent="0.35">
      <c r="A769" s="2"/>
      <c r="B769" s="2"/>
      <c r="C769" s="2"/>
      <c r="D769" s="47"/>
    </row>
    <row r="770" spans="1:4" x14ac:dyDescent="0.35">
      <c r="A770" s="2"/>
      <c r="B770" s="2"/>
      <c r="C770" s="2"/>
      <c r="D770" s="47"/>
    </row>
    <row r="771" spans="1:4" x14ac:dyDescent="0.35">
      <c r="A771" s="2"/>
      <c r="B771" s="2"/>
      <c r="C771" s="2"/>
      <c r="D771" s="47"/>
    </row>
    <row r="772" spans="1:4" x14ac:dyDescent="0.35">
      <c r="A772" s="2"/>
      <c r="B772" s="2"/>
      <c r="C772" s="2"/>
      <c r="D772" s="47"/>
    </row>
    <row r="773" spans="1:4" x14ac:dyDescent="0.35">
      <c r="A773" s="2"/>
      <c r="B773" s="2"/>
      <c r="C773" s="2"/>
      <c r="D773" s="47"/>
    </row>
    <row r="774" spans="1:4" x14ac:dyDescent="0.35">
      <c r="A774" s="2"/>
      <c r="B774" s="2"/>
      <c r="C774" s="2"/>
      <c r="D774" s="47"/>
    </row>
    <row r="775" spans="1:4" x14ac:dyDescent="0.35">
      <c r="A775" s="2"/>
      <c r="B775" s="2"/>
      <c r="C775" s="2"/>
      <c r="D775" s="47"/>
    </row>
    <row r="776" spans="1:4" x14ac:dyDescent="0.35">
      <c r="A776" s="2"/>
      <c r="B776" s="2"/>
      <c r="C776" s="2"/>
      <c r="D776" s="47"/>
    </row>
    <row r="777" spans="1:4" x14ac:dyDescent="0.35">
      <c r="A777" s="2"/>
      <c r="B777" s="2"/>
      <c r="C777" s="2"/>
      <c r="D777" s="47"/>
    </row>
    <row r="778" spans="1:4" x14ac:dyDescent="0.35">
      <c r="A778" s="2"/>
      <c r="B778" s="2"/>
      <c r="C778" s="2"/>
      <c r="D778" s="47"/>
    </row>
    <row r="779" spans="1:4" x14ac:dyDescent="0.35">
      <c r="A779" s="2"/>
      <c r="B779" s="2"/>
      <c r="C779" s="2"/>
      <c r="D779" s="47"/>
    </row>
    <row r="780" spans="1:4" x14ac:dyDescent="0.35">
      <c r="A780" s="2"/>
      <c r="B780" s="2"/>
      <c r="C780" s="2"/>
      <c r="D780" s="47"/>
    </row>
    <row r="781" spans="1:4" x14ac:dyDescent="0.35">
      <c r="A781" s="2"/>
      <c r="B781" s="2"/>
      <c r="C781" s="2"/>
      <c r="D781" s="47"/>
    </row>
    <row r="782" spans="1:4" x14ac:dyDescent="0.35">
      <c r="A782" s="2"/>
      <c r="B782" s="2"/>
      <c r="C782" s="2"/>
      <c r="D782" s="47"/>
    </row>
    <row r="783" spans="1:4" x14ac:dyDescent="0.35">
      <c r="A783" s="2"/>
      <c r="B783" s="2"/>
      <c r="C783" s="2"/>
      <c r="D783" s="47"/>
    </row>
    <row r="784" spans="1:4" x14ac:dyDescent="0.35">
      <c r="A784" s="2"/>
      <c r="B784" s="2"/>
      <c r="C784" s="2"/>
      <c r="D784" s="47"/>
    </row>
    <row r="785" spans="1:4" x14ac:dyDescent="0.35">
      <c r="A785" s="2"/>
      <c r="B785" s="2"/>
      <c r="C785" s="2"/>
      <c r="D785" s="47"/>
    </row>
    <row r="786" spans="1:4" x14ac:dyDescent="0.35">
      <c r="A786" s="2"/>
      <c r="B786" s="2"/>
      <c r="C786" s="2"/>
      <c r="D786" s="47"/>
    </row>
    <row r="787" spans="1:4" x14ac:dyDescent="0.35">
      <c r="A787" s="2"/>
      <c r="B787" s="2"/>
      <c r="C787" s="2"/>
      <c r="D787" s="47"/>
    </row>
    <row r="788" spans="1:4" x14ac:dyDescent="0.35">
      <c r="A788" s="2"/>
      <c r="B788" s="2"/>
      <c r="C788" s="2"/>
      <c r="D788" s="47"/>
    </row>
    <row r="789" spans="1:4" x14ac:dyDescent="0.35">
      <c r="A789" s="2"/>
      <c r="B789" s="2"/>
      <c r="C789" s="2"/>
      <c r="D789" s="47"/>
    </row>
    <row r="790" spans="1:4" x14ac:dyDescent="0.35">
      <c r="A790" s="2"/>
      <c r="B790" s="2"/>
      <c r="C790" s="2"/>
      <c r="D790" s="47"/>
    </row>
    <row r="791" spans="1:4" x14ac:dyDescent="0.35">
      <c r="A791" s="2"/>
      <c r="B791" s="2"/>
      <c r="C791" s="2"/>
      <c r="D791" s="47"/>
    </row>
    <row r="792" spans="1:4" x14ac:dyDescent="0.35">
      <c r="A792" s="2"/>
      <c r="B792" s="2"/>
      <c r="C792" s="2"/>
      <c r="D792" s="47"/>
    </row>
    <row r="793" spans="1:4" x14ac:dyDescent="0.35">
      <c r="A793" s="2"/>
      <c r="B793" s="2"/>
      <c r="C793" s="2"/>
      <c r="D793" s="47"/>
    </row>
    <row r="794" spans="1:4" x14ac:dyDescent="0.35">
      <c r="A794" s="2"/>
      <c r="B794" s="2"/>
      <c r="C794" s="2"/>
      <c r="D794" s="47"/>
    </row>
    <row r="795" spans="1:4" x14ac:dyDescent="0.35">
      <c r="A795" s="2"/>
      <c r="B795" s="2"/>
      <c r="C795" s="2"/>
      <c r="D795" s="47"/>
    </row>
    <row r="796" spans="1:4" x14ac:dyDescent="0.35">
      <c r="A796" s="2"/>
      <c r="B796" s="2"/>
      <c r="C796" s="2"/>
      <c r="D796" s="47"/>
    </row>
    <row r="797" spans="1:4" x14ac:dyDescent="0.35">
      <c r="A797" s="2"/>
      <c r="B797" s="2"/>
      <c r="C797" s="2"/>
      <c r="D797" s="47"/>
    </row>
    <row r="798" spans="1:4" x14ac:dyDescent="0.35">
      <c r="A798" s="2"/>
      <c r="B798" s="2"/>
      <c r="C798" s="2"/>
      <c r="D798" s="47"/>
    </row>
    <row r="799" spans="1:4" x14ac:dyDescent="0.35">
      <c r="A799" s="2"/>
      <c r="B799" s="2"/>
      <c r="C799" s="2"/>
      <c r="D799" s="47"/>
    </row>
    <row r="800" spans="1:4" x14ac:dyDescent="0.35">
      <c r="A800" s="2"/>
      <c r="B800" s="2"/>
      <c r="C800" s="2"/>
      <c r="D800" s="47"/>
    </row>
    <row r="801" spans="1:4" x14ac:dyDescent="0.35">
      <c r="A801" s="2"/>
      <c r="B801" s="2"/>
      <c r="C801" s="2"/>
      <c r="D801" s="47"/>
    </row>
    <row r="802" spans="1:4" x14ac:dyDescent="0.35">
      <c r="A802" s="2"/>
      <c r="B802" s="2"/>
      <c r="C802" s="2"/>
      <c r="D802" s="47"/>
    </row>
    <row r="803" spans="1:4" x14ac:dyDescent="0.35">
      <c r="A803" s="2"/>
      <c r="B803" s="2"/>
      <c r="C803" s="2"/>
      <c r="D803" s="47"/>
    </row>
    <row r="804" spans="1:4" x14ac:dyDescent="0.35">
      <c r="A804" s="2"/>
      <c r="B804" s="2"/>
      <c r="C804" s="2"/>
      <c r="D804" s="47"/>
    </row>
    <row r="805" spans="1:4" x14ac:dyDescent="0.35">
      <c r="A805" s="2"/>
      <c r="B805" s="2"/>
      <c r="C805" s="2"/>
      <c r="D805" s="47"/>
    </row>
    <row r="806" spans="1:4" x14ac:dyDescent="0.35">
      <c r="A806" s="2"/>
      <c r="B806" s="2"/>
      <c r="C806" s="2"/>
      <c r="D806" s="47"/>
    </row>
    <row r="807" spans="1:4" x14ac:dyDescent="0.35">
      <c r="A807" s="2"/>
      <c r="B807" s="2"/>
      <c r="C807" s="2"/>
      <c r="D807" s="47"/>
    </row>
    <row r="808" spans="1:4" x14ac:dyDescent="0.35">
      <c r="A808" s="2"/>
      <c r="B808" s="2"/>
      <c r="C808" s="2"/>
      <c r="D808" s="47"/>
    </row>
    <row r="809" spans="1:4" x14ac:dyDescent="0.35">
      <c r="A809" s="2"/>
      <c r="B809" s="2"/>
      <c r="C809" s="2"/>
      <c r="D809" s="47"/>
    </row>
    <row r="810" spans="1:4" x14ac:dyDescent="0.35">
      <c r="A810" s="2"/>
      <c r="B810" s="2"/>
      <c r="C810" s="2"/>
      <c r="D810" s="47"/>
    </row>
    <row r="811" spans="1:4" x14ac:dyDescent="0.35">
      <c r="A811" s="2"/>
      <c r="B811" s="2"/>
      <c r="C811" s="2"/>
      <c r="D811" s="47"/>
    </row>
    <row r="812" spans="1:4" x14ac:dyDescent="0.35">
      <c r="A812" s="2"/>
      <c r="B812" s="2"/>
      <c r="C812" s="2"/>
      <c r="D812" s="47"/>
    </row>
    <row r="813" spans="1:4" x14ac:dyDescent="0.35">
      <c r="A813" s="2"/>
      <c r="B813" s="2"/>
      <c r="C813" s="2"/>
      <c r="D813" s="47"/>
    </row>
    <row r="814" spans="1:4" x14ac:dyDescent="0.35">
      <c r="A814" s="2"/>
      <c r="B814" s="2"/>
      <c r="C814" s="2"/>
      <c r="D814" s="47"/>
    </row>
    <row r="815" spans="1:4" x14ac:dyDescent="0.35">
      <c r="A815" s="2"/>
      <c r="B815" s="2"/>
      <c r="C815" s="2"/>
      <c r="D815" s="47"/>
    </row>
    <row r="816" spans="1:4" x14ac:dyDescent="0.35">
      <c r="A816" s="2"/>
      <c r="B816" s="2"/>
      <c r="C816" s="2"/>
      <c r="D816" s="47"/>
    </row>
    <row r="817" spans="1:4" x14ac:dyDescent="0.35">
      <c r="A817" s="2"/>
      <c r="B817" s="2"/>
      <c r="C817" s="2"/>
      <c r="D817" s="47"/>
    </row>
    <row r="818" spans="1:4" x14ac:dyDescent="0.35">
      <c r="A818" s="2"/>
      <c r="B818" s="2"/>
      <c r="C818" s="2"/>
      <c r="D818" s="47"/>
    </row>
    <row r="819" spans="1:4" x14ac:dyDescent="0.35">
      <c r="A819" s="2"/>
      <c r="B819" s="2"/>
      <c r="C819" s="2"/>
      <c r="D819" s="47"/>
    </row>
    <row r="820" spans="1:4" x14ac:dyDescent="0.35">
      <c r="A820" s="2"/>
      <c r="B820" s="2"/>
      <c r="C820" s="2"/>
      <c r="D820" s="47"/>
    </row>
    <row r="821" spans="1:4" x14ac:dyDescent="0.35">
      <c r="A821" s="2"/>
      <c r="B821" s="2"/>
      <c r="C821" s="2"/>
      <c r="D821" s="47"/>
    </row>
    <row r="822" spans="1:4" x14ac:dyDescent="0.35">
      <c r="A822" s="2"/>
      <c r="B822" s="2"/>
      <c r="C822" s="2"/>
      <c r="D822" s="47"/>
    </row>
    <row r="823" spans="1:4" x14ac:dyDescent="0.35">
      <c r="A823" s="2"/>
      <c r="B823" s="2"/>
      <c r="C823" s="2"/>
      <c r="D823" s="47"/>
    </row>
    <row r="824" spans="1:4" x14ac:dyDescent="0.35">
      <c r="A824" s="2"/>
      <c r="B824" s="2"/>
      <c r="C824" s="2"/>
      <c r="D824" s="47"/>
    </row>
    <row r="825" spans="1:4" x14ac:dyDescent="0.35">
      <c r="A825" s="2"/>
      <c r="B825" s="2"/>
      <c r="C825" s="2"/>
      <c r="D825" s="47"/>
    </row>
    <row r="826" spans="1:4" x14ac:dyDescent="0.35">
      <c r="A826" s="2"/>
      <c r="B826" s="2"/>
      <c r="C826" s="2"/>
      <c r="D826" s="47"/>
    </row>
    <row r="827" spans="1:4" x14ac:dyDescent="0.35">
      <c r="A827" s="2"/>
      <c r="B827" s="2"/>
      <c r="C827" s="2"/>
      <c r="D827" s="47"/>
    </row>
    <row r="828" spans="1:4" x14ac:dyDescent="0.35">
      <c r="A828" s="2"/>
      <c r="B828" s="2"/>
      <c r="C828" s="2"/>
      <c r="D828" s="47"/>
    </row>
    <row r="829" spans="1:4" x14ac:dyDescent="0.35">
      <c r="A829" s="2"/>
      <c r="B829" s="2"/>
      <c r="C829" s="2"/>
      <c r="D829" s="47"/>
    </row>
    <row r="830" spans="1:4" x14ac:dyDescent="0.35">
      <c r="A830" s="2"/>
      <c r="B830" s="2"/>
      <c r="C830" s="2"/>
      <c r="D830" s="47"/>
    </row>
    <row r="831" spans="1:4" x14ac:dyDescent="0.35">
      <c r="A831" s="2"/>
      <c r="B831" s="2"/>
      <c r="C831" s="2"/>
      <c r="D831" s="47"/>
    </row>
    <row r="832" spans="1:4" x14ac:dyDescent="0.35">
      <c r="A832" s="2"/>
      <c r="B832" s="2"/>
      <c r="C832" s="2"/>
      <c r="D832" s="47"/>
    </row>
    <row r="833" spans="1:4" x14ac:dyDescent="0.35">
      <c r="A833" s="2"/>
      <c r="B833" s="2"/>
      <c r="C833" s="2"/>
      <c r="D833" s="47"/>
    </row>
    <row r="834" spans="1:4" x14ac:dyDescent="0.35">
      <c r="A834" s="2"/>
      <c r="B834" s="2"/>
      <c r="C834" s="2"/>
      <c r="D834" s="47"/>
    </row>
    <row r="835" spans="1:4" x14ac:dyDescent="0.35">
      <c r="A835" s="2"/>
      <c r="B835" s="2"/>
      <c r="C835" s="2"/>
      <c r="D835" s="47"/>
    </row>
    <row r="836" spans="1:4" x14ac:dyDescent="0.35">
      <c r="A836" s="2"/>
      <c r="B836" s="2"/>
      <c r="C836" s="2"/>
      <c r="D836" s="47"/>
    </row>
    <row r="837" spans="1:4" x14ac:dyDescent="0.35">
      <c r="A837" s="2"/>
      <c r="B837" s="2"/>
      <c r="C837" s="2"/>
      <c r="D837" s="47"/>
    </row>
    <row r="838" spans="1:4" x14ac:dyDescent="0.35">
      <c r="A838" s="2"/>
      <c r="B838" s="2"/>
      <c r="C838" s="2"/>
      <c r="D838" s="47"/>
    </row>
    <row r="839" spans="1:4" x14ac:dyDescent="0.35">
      <c r="A839" s="2"/>
      <c r="B839" s="2"/>
      <c r="C839" s="2"/>
      <c r="D839" s="47"/>
    </row>
    <row r="840" spans="1:4" x14ac:dyDescent="0.35">
      <c r="A840" s="2"/>
      <c r="B840" s="2"/>
      <c r="C840" s="2"/>
      <c r="D840" s="47"/>
    </row>
    <row r="841" spans="1:4" x14ac:dyDescent="0.35">
      <c r="A841" s="2"/>
      <c r="B841" s="2"/>
      <c r="C841" s="2"/>
      <c r="D841" s="47"/>
    </row>
    <row r="842" spans="1:4" x14ac:dyDescent="0.35">
      <c r="A842" s="2"/>
      <c r="B842" s="2"/>
      <c r="C842" s="2"/>
      <c r="D842" s="47"/>
    </row>
    <row r="843" spans="1:4" x14ac:dyDescent="0.35">
      <c r="A843" s="2"/>
      <c r="B843" s="2"/>
      <c r="C843" s="2"/>
      <c r="D843" s="47"/>
    </row>
    <row r="844" spans="1:4" x14ac:dyDescent="0.35">
      <c r="A844" s="2"/>
      <c r="B844" s="2"/>
      <c r="C844" s="2"/>
      <c r="D844" s="47"/>
    </row>
    <row r="845" spans="1:4" x14ac:dyDescent="0.35">
      <c r="A845" s="2"/>
      <c r="B845" s="2"/>
      <c r="C845" s="2"/>
      <c r="D845" s="47"/>
    </row>
    <row r="846" spans="1:4" x14ac:dyDescent="0.35">
      <c r="A846" s="2"/>
      <c r="B846" s="2"/>
      <c r="C846" s="2"/>
      <c r="D846" s="47"/>
    </row>
    <row r="847" spans="1:4" x14ac:dyDescent="0.35">
      <c r="A847" s="2"/>
      <c r="B847" s="2"/>
      <c r="C847" s="2"/>
      <c r="D847" s="47"/>
    </row>
    <row r="848" spans="1:4" x14ac:dyDescent="0.35">
      <c r="A848" s="2"/>
      <c r="B848" s="2"/>
      <c r="C848" s="2"/>
      <c r="D848" s="47"/>
    </row>
    <row r="849" spans="1:4" x14ac:dyDescent="0.35">
      <c r="A849" s="2"/>
      <c r="B849" s="2"/>
      <c r="C849" s="2"/>
      <c r="D849" s="47"/>
    </row>
    <row r="850" spans="1:4" x14ac:dyDescent="0.35">
      <c r="A850" s="2"/>
      <c r="B850" s="2"/>
      <c r="C850" s="2"/>
      <c r="D850" s="47"/>
    </row>
    <row r="851" spans="1:4" x14ac:dyDescent="0.35">
      <c r="A851" s="2"/>
      <c r="B851" s="2"/>
      <c r="C851" s="2"/>
      <c r="D851" s="47"/>
    </row>
    <row r="852" spans="1:4" x14ac:dyDescent="0.35">
      <c r="A852" s="2"/>
      <c r="B852" s="2"/>
      <c r="C852" s="2"/>
      <c r="D852" s="47"/>
    </row>
    <row r="853" spans="1:4" x14ac:dyDescent="0.35">
      <c r="A853" s="2"/>
      <c r="B853" s="2"/>
      <c r="C853" s="2"/>
      <c r="D853" s="47"/>
    </row>
    <row r="854" spans="1:4" x14ac:dyDescent="0.35">
      <c r="A854" s="2"/>
      <c r="B854" s="2"/>
      <c r="C854" s="2"/>
      <c r="D854" s="47"/>
    </row>
    <row r="855" spans="1:4" x14ac:dyDescent="0.35">
      <c r="A855" s="2"/>
      <c r="B855" s="2"/>
      <c r="C855" s="2"/>
      <c r="D855" s="47"/>
    </row>
    <row r="856" spans="1:4" x14ac:dyDescent="0.35">
      <c r="A856" s="2"/>
      <c r="B856" s="2"/>
      <c r="C856" s="2"/>
      <c r="D856" s="47"/>
    </row>
    <row r="857" spans="1:4" x14ac:dyDescent="0.35">
      <c r="A857" s="2"/>
      <c r="B857" s="2"/>
      <c r="C857" s="2"/>
      <c r="D857" s="47"/>
    </row>
    <row r="858" spans="1:4" x14ac:dyDescent="0.35">
      <c r="A858" s="2"/>
      <c r="B858" s="2"/>
      <c r="C858" s="2"/>
      <c r="D858" s="47"/>
    </row>
    <row r="859" spans="1:4" x14ac:dyDescent="0.35">
      <c r="A859" s="2"/>
      <c r="B859" s="2"/>
      <c r="C859" s="2"/>
      <c r="D859" s="47"/>
    </row>
    <row r="860" spans="1:4" x14ac:dyDescent="0.35">
      <c r="A860" s="2"/>
      <c r="B860" s="2"/>
      <c r="C860" s="2"/>
      <c r="D860" s="47"/>
    </row>
    <row r="861" spans="1:4" x14ac:dyDescent="0.35">
      <c r="A861" s="2"/>
      <c r="B861" s="2"/>
      <c r="C861" s="2"/>
      <c r="D861" s="47"/>
    </row>
    <row r="862" spans="1:4" x14ac:dyDescent="0.35">
      <c r="A862" s="2"/>
      <c r="B862" s="2"/>
      <c r="C862" s="2"/>
      <c r="D862" s="47"/>
    </row>
    <row r="863" spans="1:4" x14ac:dyDescent="0.35">
      <c r="A863" s="2"/>
      <c r="B863" s="2"/>
      <c r="C863" s="2"/>
      <c r="D863" s="47"/>
    </row>
    <row r="864" spans="1:4" x14ac:dyDescent="0.35">
      <c r="A864" s="2"/>
      <c r="B864" s="2"/>
      <c r="C864" s="2"/>
      <c r="D864" s="47"/>
    </row>
    <row r="865" spans="1:4" x14ac:dyDescent="0.35">
      <c r="A865" s="2"/>
      <c r="B865" s="2"/>
      <c r="C865" s="2"/>
      <c r="D865" s="47"/>
    </row>
    <row r="866" spans="1:4" x14ac:dyDescent="0.35">
      <c r="A866" s="2"/>
      <c r="B866" s="2"/>
      <c r="C866" s="2"/>
      <c r="D866" s="47"/>
    </row>
    <row r="867" spans="1:4" x14ac:dyDescent="0.35">
      <c r="A867" s="2"/>
      <c r="B867" s="2"/>
      <c r="C867" s="2"/>
      <c r="D867" s="47"/>
    </row>
    <row r="868" spans="1:4" x14ac:dyDescent="0.35">
      <c r="A868" s="2"/>
      <c r="B868" s="2"/>
      <c r="C868" s="2"/>
      <c r="D868" s="47"/>
    </row>
    <row r="869" spans="1:4" x14ac:dyDescent="0.35">
      <c r="A869" s="2"/>
      <c r="B869" s="2"/>
      <c r="C869" s="2"/>
      <c r="D869" s="47"/>
    </row>
    <row r="870" spans="1:4" x14ac:dyDescent="0.35">
      <c r="A870" s="2"/>
      <c r="B870" s="2"/>
      <c r="C870" s="2"/>
      <c r="D870" s="47"/>
    </row>
    <row r="871" spans="1:4" x14ac:dyDescent="0.35">
      <c r="A871" s="2"/>
      <c r="B871" s="2"/>
      <c r="C871" s="2"/>
      <c r="D871" s="47"/>
    </row>
    <row r="872" spans="1:4" x14ac:dyDescent="0.35">
      <c r="A872" s="2"/>
      <c r="B872" s="2"/>
      <c r="C872" s="2"/>
      <c r="D872" s="47"/>
    </row>
    <row r="873" spans="1:4" x14ac:dyDescent="0.35">
      <c r="A873" s="2"/>
      <c r="B873" s="2"/>
      <c r="C873" s="2"/>
      <c r="D873" s="47"/>
    </row>
    <row r="874" spans="1:4" x14ac:dyDescent="0.35">
      <c r="A874" s="2"/>
      <c r="B874" s="2"/>
      <c r="C874" s="2"/>
      <c r="D874" s="47"/>
    </row>
    <row r="875" spans="1:4" x14ac:dyDescent="0.35">
      <c r="A875" s="2"/>
      <c r="B875" s="2"/>
      <c r="C875" s="2"/>
      <c r="D875" s="47"/>
    </row>
    <row r="876" spans="1:4" x14ac:dyDescent="0.35">
      <c r="A876" s="2"/>
      <c r="B876" s="2"/>
      <c r="C876" s="2"/>
      <c r="D876" s="47"/>
    </row>
    <row r="877" spans="1:4" x14ac:dyDescent="0.35">
      <c r="A877" s="2"/>
      <c r="B877" s="2"/>
      <c r="C877" s="2"/>
      <c r="D877" s="47"/>
    </row>
    <row r="878" spans="1:4" x14ac:dyDescent="0.35">
      <c r="A878" s="2"/>
      <c r="B878" s="2"/>
      <c r="C878" s="2"/>
      <c r="D878" s="47"/>
    </row>
    <row r="879" spans="1:4" x14ac:dyDescent="0.35">
      <c r="A879" s="2"/>
      <c r="B879" s="2"/>
      <c r="C879" s="2"/>
      <c r="D879" s="47"/>
    </row>
    <row r="880" spans="1:4" x14ac:dyDescent="0.35">
      <c r="A880" s="2"/>
      <c r="B880" s="2"/>
      <c r="C880" s="2"/>
      <c r="D880" s="47"/>
    </row>
    <row r="881" spans="1:4" x14ac:dyDescent="0.35">
      <c r="A881" s="2"/>
      <c r="B881" s="2"/>
      <c r="C881" s="2"/>
      <c r="D881" s="47"/>
    </row>
    <row r="882" spans="1:4" x14ac:dyDescent="0.35">
      <c r="A882" s="2"/>
      <c r="B882" s="2"/>
      <c r="C882" s="2"/>
      <c r="D882" s="47"/>
    </row>
    <row r="883" spans="1:4" x14ac:dyDescent="0.35">
      <c r="A883" s="2"/>
      <c r="B883" s="2"/>
      <c r="C883" s="2"/>
      <c r="D883" s="47"/>
    </row>
    <row r="884" spans="1:4" x14ac:dyDescent="0.35">
      <c r="A884" s="2"/>
      <c r="B884" s="2"/>
      <c r="C884" s="2"/>
      <c r="D884" s="47"/>
    </row>
    <row r="885" spans="1:4" x14ac:dyDescent="0.35">
      <c r="A885" s="2"/>
      <c r="B885" s="2"/>
      <c r="C885" s="2"/>
      <c r="D885" s="47"/>
    </row>
    <row r="886" spans="1:4" x14ac:dyDescent="0.35">
      <c r="A886" s="2"/>
      <c r="B886" s="2"/>
      <c r="C886" s="2"/>
      <c r="D886" s="47"/>
    </row>
    <row r="887" spans="1:4" x14ac:dyDescent="0.35">
      <c r="A887" s="2"/>
      <c r="B887" s="2"/>
      <c r="C887" s="2"/>
      <c r="D887" s="47"/>
    </row>
    <row r="888" spans="1:4" x14ac:dyDescent="0.35">
      <c r="A888" s="2"/>
      <c r="B888" s="2"/>
      <c r="C888" s="2"/>
      <c r="D888" s="47"/>
    </row>
    <row r="889" spans="1:4" x14ac:dyDescent="0.35">
      <c r="A889" s="2"/>
      <c r="B889" s="2"/>
      <c r="C889" s="2"/>
      <c r="D889" s="47"/>
    </row>
    <row r="890" spans="1:4" x14ac:dyDescent="0.35">
      <c r="A890" s="2"/>
      <c r="B890" s="2"/>
      <c r="C890" s="2"/>
      <c r="D890" s="47"/>
    </row>
    <row r="891" spans="1:4" x14ac:dyDescent="0.35">
      <c r="A891" s="2"/>
      <c r="B891" s="2"/>
      <c r="C891" s="2"/>
      <c r="D891" s="47"/>
    </row>
    <row r="892" spans="1:4" x14ac:dyDescent="0.35">
      <c r="A892" s="2"/>
      <c r="B892" s="2"/>
      <c r="C892" s="2"/>
      <c r="D892" s="47"/>
    </row>
    <row r="893" spans="1:4" x14ac:dyDescent="0.35">
      <c r="A893" s="2"/>
      <c r="B893" s="2"/>
      <c r="C893" s="2"/>
      <c r="D893" s="47"/>
    </row>
    <row r="894" spans="1:4" x14ac:dyDescent="0.35">
      <c r="A894" s="2"/>
      <c r="B894" s="2"/>
      <c r="C894" s="2"/>
      <c r="D894" s="47"/>
    </row>
    <row r="895" spans="1:4" x14ac:dyDescent="0.35">
      <c r="A895" s="2"/>
      <c r="B895" s="2"/>
      <c r="C895" s="2"/>
      <c r="D895" s="47"/>
    </row>
    <row r="896" spans="1:4" x14ac:dyDescent="0.35">
      <c r="A896" s="2"/>
      <c r="B896" s="2"/>
      <c r="C896" s="2"/>
      <c r="D896" s="47"/>
    </row>
    <row r="897" spans="1:4" x14ac:dyDescent="0.35">
      <c r="A897" s="2"/>
      <c r="B897" s="2"/>
      <c r="C897" s="2"/>
      <c r="D897" s="47"/>
    </row>
    <row r="898" spans="1:4" x14ac:dyDescent="0.35">
      <c r="A898" s="2"/>
      <c r="B898" s="2"/>
      <c r="C898" s="2"/>
      <c r="D898" s="47"/>
    </row>
    <row r="899" spans="1:4" x14ac:dyDescent="0.35">
      <c r="A899" s="2"/>
      <c r="B899" s="2"/>
      <c r="C899" s="2"/>
      <c r="D899" s="47"/>
    </row>
    <row r="900" spans="1:4" x14ac:dyDescent="0.35">
      <c r="A900" s="2"/>
      <c r="B900" s="2"/>
      <c r="C900" s="2"/>
      <c r="D900" s="47"/>
    </row>
    <row r="901" spans="1:4" x14ac:dyDescent="0.35">
      <c r="A901" s="2"/>
      <c r="B901" s="2"/>
      <c r="C901" s="2"/>
      <c r="D901" s="47"/>
    </row>
    <row r="902" spans="1:4" x14ac:dyDescent="0.35">
      <c r="A902" s="2"/>
      <c r="B902" s="2"/>
      <c r="C902" s="2"/>
      <c r="D902" s="47"/>
    </row>
    <row r="903" spans="1:4" x14ac:dyDescent="0.35">
      <c r="A903" s="2"/>
      <c r="B903" s="2"/>
      <c r="C903" s="2"/>
      <c r="D903" s="47"/>
    </row>
    <row r="904" spans="1:4" x14ac:dyDescent="0.35">
      <c r="A904" s="2"/>
      <c r="B904" s="2"/>
      <c r="C904" s="2"/>
      <c r="D904" s="47"/>
    </row>
    <row r="905" spans="1:4" x14ac:dyDescent="0.35">
      <c r="A905" s="2"/>
      <c r="B905" s="2"/>
      <c r="C905" s="2"/>
      <c r="D905" s="47"/>
    </row>
    <row r="906" spans="1:4" x14ac:dyDescent="0.35">
      <c r="A906" s="2"/>
      <c r="B906" s="2"/>
      <c r="C906" s="2"/>
      <c r="D906" s="47"/>
    </row>
    <row r="907" spans="1:4" x14ac:dyDescent="0.35">
      <c r="A907" s="2"/>
      <c r="B907" s="2"/>
      <c r="C907" s="2"/>
      <c r="D907" s="47"/>
    </row>
    <row r="908" spans="1:4" x14ac:dyDescent="0.35">
      <c r="A908" s="2"/>
      <c r="B908" s="2"/>
      <c r="C908" s="2"/>
      <c r="D908" s="47"/>
    </row>
    <row r="909" spans="1:4" x14ac:dyDescent="0.35">
      <c r="A909" s="2"/>
      <c r="B909" s="2"/>
      <c r="C909" s="2"/>
      <c r="D909" s="47"/>
    </row>
    <row r="910" spans="1:4" x14ac:dyDescent="0.35">
      <c r="A910" s="2"/>
      <c r="B910" s="2"/>
      <c r="C910" s="2"/>
      <c r="D910" s="47"/>
    </row>
    <row r="911" spans="1:4" x14ac:dyDescent="0.35">
      <c r="A911" s="2"/>
      <c r="B911" s="2"/>
      <c r="C911" s="2"/>
      <c r="D911" s="47"/>
    </row>
    <row r="912" spans="1:4" x14ac:dyDescent="0.35">
      <c r="A912" s="2"/>
      <c r="B912" s="2"/>
      <c r="C912" s="2"/>
      <c r="D912" s="47"/>
    </row>
    <row r="913" spans="1:4" x14ac:dyDescent="0.35">
      <c r="A913" s="2"/>
      <c r="B913" s="2"/>
      <c r="C913" s="2"/>
      <c r="D913" s="47"/>
    </row>
    <row r="914" spans="1:4" x14ac:dyDescent="0.35">
      <c r="A914" s="2"/>
      <c r="B914" s="2"/>
      <c r="C914" s="2"/>
      <c r="D914" s="47"/>
    </row>
    <row r="915" spans="1:4" x14ac:dyDescent="0.35">
      <c r="A915" s="2"/>
      <c r="B915" s="2"/>
      <c r="C915" s="2"/>
      <c r="D915" s="47"/>
    </row>
    <row r="916" spans="1:4" x14ac:dyDescent="0.35">
      <c r="A916" s="2"/>
      <c r="B916" s="2"/>
      <c r="C916" s="2"/>
      <c r="D916" s="47"/>
    </row>
    <row r="917" spans="1:4" x14ac:dyDescent="0.35">
      <c r="A917" s="2"/>
      <c r="B917" s="2"/>
      <c r="C917" s="2"/>
      <c r="D917" s="47"/>
    </row>
    <row r="918" spans="1:4" x14ac:dyDescent="0.35">
      <c r="A918" s="2"/>
      <c r="B918" s="2"/>
      <c r="C918" s="2"/>
      <c r="D918" s="47"/>
    </row>
    <row r="919" spans="1:4" x14ac:dyDescent="0.35">
      <c r="A919" s="2"/>
      <c r="B919" s="2"/>
      <c r="C919" s="2"/>
      <c r="D919" s="47"/>
    </row>
    <row r="920" spans="1:4" x14ac:dyDescent="0.35">
      <c r="A920" s="2"/>
      <c r="B920" s="2"/>
      <c r="C920" s="2"/>
      <c r="D920" s="47"/>
    </row>
    <row r="921" spans="1:4" x14ac:dyDescent="0.35">
      <c r="A921" s="2"/>
      <c r="B921" s="2"/>
      <c r="C921" s="2"/>
      <c r="D921" s="47"/>
    </row>
    <row r="922" spans="1:4" x14ac:dyDescent="0.35">
      <c r="A922" s="2"/>
      <c r="B922" s="2"/>
      <c r="C922" s="2"/>
      <c r="D922" s="47"/>
    </row>
    <row r="923" spans="1:4" x14ac:dyDescent="0.35">
      <c r="A923" s="2"/>
      <c r="B923" s="2"/>
      <c r="C923" s="2"/>
      <c r="D923" s="47"/>
    </row>
    <row r="924" spans="1:4" x14ac:dyDescent="0.35">
      <c r="A924" s="2"/>
      <c r="B924" s="2"/>
      <c r="C924" s="2"/>
      <c r="D924" s="47"/>
    </row>
    <row r="925" spans="1:4" x14ac:dyDescent="0.35">
      <c r="A925" s="2"/>
      <c r="B925" s="2"/>
      <c r="C925" s="2"/>
      <c r="D925" s="47"/>
    </row>
    <row r="926" spans="1:4" x14ac:dyDescent="0.35">
      <c r="A926" s="2"/>
      <c r="B926" s="2"/>
      <c r="C926" s="2"/>
      <c r="D926" s="47"/>
    </row>
    <row r="927" spans="1:4" x14ac:dyDescent="0.35">
      <c r="A927" s="2"/>
      <c r="B927" s="2"/>
      <c r="C927" s="2"/>
      <c r="D927" s="47"/>
    </row>
    <row r="928" spans="1:4" x14ac:dyDescent="0.35">
      <c r="A928" s="2"/>
      <c r="B928" s="2"/>
      <c r="C928" s="2"/>
      <c r="D928" s="47"/>
    </row>
    <row r="929" spans="1:4" x14ac:dyDescent="0.35">
      <c r="A929" s="2"/>
      <c r="B929" s="2"/>
      <c r="C929" s="2"/>
      <c r="D929" s="47"/>
    </row>
    <row r="930" spans="1:4" x14ac:dyDescent="0.35">
      <c r="A930" s="2"/>
      <c r="B930" s="2"/>
      <c r="C930" s="2"/>
      <c r="D930" s="47"/>
    </row>
    <row r="931" spans="1:4" x14ac:dyDescent="0.35">
      <c r="A931" s="2"/>
      <c r="B931" s="2"/>
      <c r="C931" s="2"/>
      <c r="D931" s="47"/>
    </row>
    <row r="932" spans="1:4" x14ac:dyDescent="0.35">
      <c r="A932" s="2"/>
      <c r="B932" s="2"/>
      <c r="C932" s="2"/>
      <c r="D932" s="47"/>
    </row>
    <row r="933" spans="1:4" x14ac:dyDescent="0.35">
      <c r="A933" s="2"/>
      <c r="B933" s="2"/>
      <c r="C933" s="2"/>
      <c r="D933" s="47"/>
    </row>
    <row r="934" spans="1:4" x14ac:dyDescent="0.35">
      <c r="A934" s="2"/>
      <c r="B934" s="2"/>
      <c r="C934" s="2"/>
      <c r="D934" s="47"/>
    </row>
    <row r="935" spans="1:4" x14ac:dyDescent="0.35">
      <c r="A935" s="2"/>
      <c r="B935" s="2"/>
      <c r="C935" s="2"/>
      <c r="D935" s="47"/>
    </row>
    <row r="936" spans="1:4" x14ac:dyDescent="0.35">
      <c r="A936" s="2"/>
      <c r="B936" s="2"/>
      <c r="C936" s="2"/>
      <c r="D936" s="47"/>
    </row>
    <row r="937" spans="1:4" x14ac:dyDescent="0.35">
      <c r="A937" s="2"/>
      <c r="B937" s="2"/>
      <c r="C937" s="2"/>
      <c r="D937" s="47"/>
    </row>
    <row r="938" spans="1:4" x14ac:dyDescent="0.35">
      <c r="A938" s="2"/>
      <c r="B938" s="2"/>
      <c r="C938" s="2"/>
      <c r="D938" s="47"/>
    </row>
    <row r="939" spans="1:4" x14ac:dyDescent="0.35">
      <c r="A939" s="2"/>
      <c r="B939" s="2"/>
      <c r="C939" s="2"/>
      <c r="D939" s="47"/>
    </row>
    <row r="940" spans="1:4" x14ac:dyDescent="0.35">
      <c r="A940" s="2"/>
      <c r="B940" s="2"/>
      <c r="C940" s="2"/>
      <c r="D940" s="47"/>
    </row>
    <row r="941" spans="1:4" x14ac:dyDescent="0.35">
      <c r="A941" s="2"/>
      <c r="B941" s="2"/>
      <c r="C941" s="2"/>
      <c r="D941" s="47"/>
    </row>
    <row r="942" spans="1:4" x14ac:dyDescent="0.35">
      <c r="A942" s="2"/>
      <c r="B942" s="2"/>
      <c r="C942" s="2"/>
      <c r="D942" s="47"/>
    </row>
    <row r="943" spans="1:4" x14ac:dyDescent="0.35">
      <c r="A943" s="2"/>
      <c r="B943" s="2"/>
      <c r="C943" s="2"/>
      <c r="D943" s="47"/>
    </row>
    <row r="944" spans="1:4" x14ac:dyDescent="0.35">
      <c r="A944" s="2"/>
      <c r="B944" s="2"/>
      <c r="C944" s="2"/>
      <c r="D944" s="47"/>
    </row>
    <row r="945" spans="1:4" x14ac:dyDescent="0.35">
      <c r="A945" s="2"/>
      <c r="B945" s="2"/>
      <c r="C945" s="2"/>
      <c r="D945" s="47"/>
    </row>
    <row r="946" spans="1:4" x14ac:dyDescent="0.35">
      <c r="A946" s="2"/>
      <c r="B946" s="2"/>
      <c r="C946" s="2"/>
      <c r="D946" s="47"/>
    </row>
    <row r="947" spans="1:4" x14ac:dyDescent="0.35">
      <c r="A947" s="2"/>
      <c r="B947" s="2"/>
      <c r="C947" s="2"/>
      <c r="D947" s="47"/>
    </row>
    <row r="948" spans="1:4" x14ac:dyDescent="0.35">
      <c r="A948" s="2"/>
      <c r="B948" s="2"/>
      <c r="C948" s="2"/>
      <c r="D948" s="47"/>
    </row>
    <row r="949" spans="1:4" x14ac:dyDescent="0.35">
      <c r="A949" s="2"/>
      <c r="B949" s="2"/>
      <c r="C949" s="2"/>
      <c r="D949" s="47"/>
    </row>
    <row r="950" spans="1:4" x14ac:dyDescent="0.35">
      <c r="A950" s="2"/>
      <c r="B950" s="2"/>
      <c r="C950" s="2"/>
      <c r="D950" s="47"/>
    </row>
    <row r="951" spans="1:4" x14ac:dyDescent="0.35">
      <c r="A951" s="2"/>
      <c r="B951" s="2"/>
      <c r="C951" s="2"/>
      <c r="D951" s="47"/>
    </row>
    <row r="952" spans="1:4" x14ac:dyDescent="0.35">
      <c r="A952" s="2"/>
      <c r="B952" s="2"/>
      <c r="C952" s="2"/>
      <c r="D952" s="47"/>
    </row>
    <row r="953" spans="1:4" x14ac:dyDescent="0.35">
      <c r="A953" s="2"/>
      <c r="B953" s="2"/>
      <c r="C953" s="2"/>
      <c r="D953" s="47"/>
    </row>
    <row r="954" spans="1:4" x14ac:dyDescent="0.35">
      <c r="A954" s="2"/>
      <c r="B954" s="2"/>
      <c r="C954" s="2"/>
      <c r="D954" s="47"/>
    </row>
    <row r="955" spans="1:4" x14ac:dyDescent="0.35">
      <c r="A955" s="2"/>
      <c r="B955" s="2"/>
      <c r="C955" s="2"/>
      <c r="D955" s="47"/>
    </row>
    <row r="956" spans="1:4" x14ac:dyDescent="0.35">
      <c r="A956" s="2"/>
      <c r="B956" s="2"/>
      <c r="C956" s="2"/>
      <c r="D956" s="47"/>
    </row>
    <row r="957" spans="1:4" x14ac:dyDescent="0.35">
      <c r="A957" s="2"/>
      <c r="B957" s="2"/>
      <c r="C957" s="2"/>
      <c r="D957" s="47"/>
    </row>
    <row r="958" spans="1:4" x14ac:dyDescent="0.35">
      <c r="A958" s="2"/>
      <c r="B958" s="2"/>
      <c r="C958" s="2"/>
      <c r="D958" s="47"/>
    </row>
    <row r="959" spans="1:4" x14ac:dyDescent="0.35">
      <c r="A959" s="2"/>
      <c r="B959" s="2"/>
      <c r="C959" s="2"/>
      <c r="D959" s="47"/>
    </row>
    <row r="960" spans="1:4" x14ac:dyDescent="0.35">
      <c r="A960" s="2"/>
      <c r="B960" s="2"/>
      <c r="C960" s="2"/>
      <c r="D960" s="47"/>
    </row>
    <row r="961" spans="1:4" x14ac:dyDescent="0.35">
      <c r="A961" s="2"/>
      <c r="B961" s="2"/>
      <c r="C961" s="2"/>
      <c r="D961" s="47"/>
    </row>
    <row r="962" spans="1:4" x14ac:dyDescent="0.35">
      <c r="A962" s="2"/>
      <c r="B962" s="2"/>
      <c r="C962" s="2"/>
      <c r="D962" s="47"/>
    </row>
    <row r="963" spans="1:4" x14ac:dyDescent="0.35">
      <c r="A963" s="2"/>
      <c r="B963" s="2"/>
      <c r="C963" s="2"/>
      <c r="D963" s="47"/>
    </row>
    <row r="964" spans="1:4" x14ac:dyDescent="0.35">
      <c r="A964" s="2"/>
      <c r="B964" s="2"/>
      <c r="C964" s="2"/>
      <c r="D964" s="47"/>
    </row>
    <row r="965" spans="1:4" x14ac:dyDescent="0.35">
      <c r="A965" s="2"/>
      <c r="B965" s="2"/>
      <c r="C965" s="2"/>
      <c r="D965" s="47"/>
    </row>
    <row r="966" spans="1:4" x14ac:dyDescent="0.35">
      <c r="A966" s="2"/>
      <c r="B966" s="2"/>
      <c r="C966" s="2"/>
      <c r="D966" s="47"/>
    </row>
    <row r="967" spans="1:4" x14ac:dyDescent="0.35">
      <c r="A967" s="2"/>
      <c r="B967" s="2"/>
      <c r="C967" s="2"/>
      <c r="D967" s="47"/>
    </row>
    <row r="968" spans="1:4" x14ac:dyDescent="0.35">
      <c r="A968" s="2"/>
      <c r="B968" s="2"/>
      <c r="C968" s="2"/>
      <c r="D968" s="47"/>
    </row>
    <row r="969" spans="1:4" x14ac:dyDescent="0.35">
      <c r="A969" s="2"/>
      <c r="B969" s="2"/>
      <c r="C969" s="2"/>
      <c r="D969" s="47"/>
    </row>
    <row r="970" spans="1:4" x14ac:dyDescent="0.35">
      <c r="A970" s="2"/>
      <c r="B970" s="2"/>
      <c r="C970" s="2"/>
      <c r="D970" s="47"/>
    </row>
    <row r="971" spans="1:4" x14ac:dyDescent="0.35">
      <c r="A971" s="2"/>
      <c r="B971" s="2"/>
      <c r="C971" s="2"/>
      <c r="D971" s="47"/>
    </row>
    <row r="972" spans="1:4" x14ac:dyDescent="0.35">
      <c r="A972" s="2"/>
      <c r="B972" s="2"/>
      <c r="C972" s="2"/>
      <c r="D972" s="47"/>
    </row>
    <row r="973" spans="1:4" x14ac:dyDescent="0.35">
      <c r="A973" s="2"/>
      <c r="B973" s="2"/>
      <c r="C973" s="2"/>
      <c r="D973" s="47"/>
    </row>
    <row r="974" spans="1:4" x14ac:dyDescent="0.35">
      <c r="A974" s="2"/>
      <c r="B974" s="2"/>
      <c r="C974" s="2"/>
      <c r="D974" s="47"/>
    </row>
    <row r="975" spans="1:4" x14ac:dyDescent="0.35">
      <c r="A975" s="2"/>
      <c r="B975" s="2"/>
      <c r="C975" s="2"/>
      <c r="D975" s="47"/>
    </row>
    <row r="976" spans="1:4" x14ac:dyDescent="0.35">
      <c r="A976" s="2"/>
      <c r="B976" s="2"/>
      <c r="C976" s="2"/>
      <c r="D976" s="47"/>
    </row>
    <row r="977" spans="1:4" x14ac:dyDescent="0.35">
      <c r="A977" s="2"/>
      <c r="B977" s="2"/>
      <c r="C977" s="2"/>
      <c r="D977" s="47"/>
    </row>
    <row r="978" spans="1:4" x14ac:dyDescent="0.35">
      <c r="A978" s="2"/>
      <c r="B978" s="2"/>
      <c r="C978" s="2"/>
      <c r="D978" s="47"/>
    </row>
    <row r="979" spans="1:4" x14ac:dyDescent="0.35">
      <c r="A979" s="2"/>
      <c r="B979" s="2"/>
      <c r="C979" s="2"/>
      <c r="D979" s="47"/>
    </row>
    <row r="980" spans="1:4" x14ac:dyDescent="0.35">
      <c r="A980" s="2"/>
      <c r="B980" s="2"/>
      <c r="C980" s="2"/>
      <c r="D980" s="47"/>
    </row>
    <row r="981" spans="1:4" x14ac:dyDescent="0.35">
      <c r="A981" s="2"/>
      <c r="B981" s="2"/>
      <c r="C981" s="2"/>
      <c r="D981" s="47"/>
    </row>
    <row r="982" spans="1:4" x14ac:dyDescent="0.35">
      <c r="A982" s="2"/>
      <c r="B982" s="2"/>
      <c r="C982" s="2"/>
      <c r="D982" s="47"/>
    </row>
    <row r="983" spans="1:4" x14ac:dyDescent="0.35">
      <c r="A983" s="2"/>
      <c r="B983" s="2"/>
      <c r="C983" s="2"/>
      <c r="D983" s="47"/>
    </row>
    <row r="984" spans="1:4" x14ac:dyDescent="0.35">
      <c r="A984" s="2"/>
      <c r="B984" s="2"/>
      <c r="C984" s="2"/>
      <c r="D984" s="47"/>
    </row>
    <row r="985" spans="1:4" x14ac:dyDescent="0.35">
      <c r="A985" s="2"/>
      <c r="B985" s="2"/>
      <c r="C985" s="2"/>
      <c r="D985" s="47"/>
    </row>
    <row r="986" spans="1:4" x14ac:dyDescent="0.35">
      <c r="A986" s="2"/>
      <c r="B986" s="2"/>
      <c r="C986" s="2"/>
      <c r="D986" s="47"/>
    </row>
    <row r="987" spans="1:4" x14ac:dyDescent="0.35">
      <c r="A987" s="2"/>
      <c r="B987" s="2"/>
      <c r="C987" s="2"/>
      <c r="D987" s="47"/>
    </row>
    <row r="988" spans="1:4" x14ac:dyDescent="0.35">
      <c r="A988" s="2"/>
      <c r="B988" s="2"/>
      <c r="C988" s="2"/>
      <c r="D988" s="47"/>
    </row>
    <row r="989" spans="1:4" x14ac:dyDescent="0.35">
      <c r="A989" s="2"/>
      <c r="B989" s="2"/>
      <c r="C989" s="2"/>
      <c r="D989" s="47"/>
    </row>
    <row r="990" spans="1:4" x14ac:dyDescent="0.35">
      <c r="A990" s="2"/>
      <c r="B990" s="2"/>
      <c r="C990" s="2"/>
      <c r="D990" s="47"/>
    </row>
    <row r="991" spans="1:4" x14ac:dyDescent="0.35">
      <c r="A991" s="2"/>
      <c r="B991" s="2"/>
      <c r="C991" s="2"/>
      <c r="D991" s="47"/>
    </row>
    <row r="992" spans="1:4" x14ac:dyDescent="0.35">
      <c r="A992" s="2"/>
      <c r="B992" s="2"/>
      <c r="C992" s="2"/>
      <c r="D992" s="47"/>
    </row>
    <row r="993" spans="1:4" x14ac:dyDescent="0.35">
      <c r="A993" s="2"/>
      <c r="B993" s="2"/>
      <c r="C993" s="2"/>
      <c r="D993" s="47"/>
    </row>
    <row r="994" spans="1:4" x14ac:dyDescent="0.35">
      <c r="A994" s="2"/>
      <c r="B994" s="2"/>
      <c r="C994" s="2"/>
      <c r="D994" s="47"/>
    </row>
    <row r="995" spans="1:4" x14ac:dyDescent="0.35">
      <c r="A995" s="2"/>
      <c r="B995" s="2"/>
      <c r="C995" s="2"/>
      <c r="D995" s="47"/>
    </row>
    <row r="996" spans="1:4" x14ac:dyDescent="0.35">
      <c r="A996" s="2"/>
      <c r="B996" s="2"/>
      <c r="C996" s="2"/>
      <c r="D996" s="47"/>
    </row>
    <row r="997" spans="1:4" x14ac:dyDescent="0.35">
      <c r="A997" s="2"/>
      <c r="B997" s="2"/>
      <c r="C997" s="2"/>
      <c r="D997" s="47"/>
    </row>
    <row r="998" spans="1:4" x14ac:dyDescent="0.35">
      <c r="A998" s="2"/>
      <c r="B998" s="2"/>
      <c r="C998" s="2"/>
      <c r="D998" s="47"/>
    </row>
    <row r="999" spans="1:4" x14ac:dyDescent="0.35">
      <c r="A999" s="2"/>
      <c r="B999" s="2"/>
      <c r="C999" s="2"/>
      <c r="D999" s="47"/>
    </row>
    <row r="1000" spans="1:4" x14ac:dyDescent="0.35">
      <c r="A1000" s="2"/>
      <c r="B1000" s="2"/>
      <c r="C1000" s="2"/>
      <c r="D1000" s="47"/>
    </row>
    <row r="1001" spans="1:4" x14ac:dyDescent="0.35">
      <c r="A1001" s="2"/>
      <c r="B1001" s="2"/>
      <c r="C1001" s="2"/>
      <c r="D1001" s="47"/>
    </row>
  </sheetData>
  <mergeCells count="9">
    <mergeCell ref="B8:D8"/>
    <mergeCell ref="B9:D9"/>
    <mergeCell ref="A1:D1"/>
    <mergeCell ref="B2:D2"/>
    <mergeCell ref="B3:D3"/>
    <mergeCell ref="B4:D4"/>
    <mergeCell ref="B5:D5"/>
    <mergeCell ref="B6:D6"/>
    <mergeCell ref="B7:D7"/>
  </mergeCells>
  <dataValidations count="7">
    <dataValidation type="list" allowBlank="1" showInputMessage="1" showErrorMessage="1" sqref="A12" xr:uid="{00000000-0002-0000-1000-000006000000}">
      <formula1>$CW$1:$CW$13</formula1>
    </dataValidation>
    <dataValidation type="list" allowBlank="1" sqref="A13:A14" xr:uid="{00000000-0002-0000-1000-000005000000}">
      <formula1>$AV$12+$CW$1:$CW$12</formula1>
    </dataValidation>
    <dataValidation type="list" allowBlank="1" sqref="A15:A1255" xr:uid="{00000000-0002-0000-1000-000004000000}">
      <formula1>$CW$1:$CW$12</formula1>
    </dataValidation>
    <dataValidation type="list" allowBlank="1" showErrorMessage="1" sqref="B9:D9" xr:uid="{00000000-0002-0000-1000-000003000000}">
      <formula1>$AW$2:$AW$13</formula1>
    </dataValidation>
    <dataValidation type="list" allowBlank="1" sqref="A1256:A1048576" xr:uid="{00000000-0002-0000-1000-000002000000}">
      <formula1>$CW$1:$CW$10</formula1>
    </dataValidation>
    <dataValidation type="textLength" allowBlank="1" showErrorMessage="1" errorTitle="Metin uzunluğu istenen aralıkta değil!" error="İstenen Aralık: Minimum Uzunluk=0 karakter Maksimum Uzunluk=2147483647 karakter" sqref="B12:C1048576" xr:uid="{00000000-0002-0000-1000-000001000000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D12:D1048576" xr:uid="{00000000-0002-0000-1000-000000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744C1-679D-49AC-BF0B-BEF9FFAB3D5B}">
  <dimension ref="A1:CW1001"/>
  <sheetViews>
    <sheetView workbookViewId="0">
      <selection activeCell="F4" sqref="F4"/>
    </sheetView>
  </sheetViews>
  <sheetFormatPr defaultRowHeight="14.5" x14ac:dyDescent="0.35"/>
  <cols>
    <col min="1" max="1" width="23.54296875" style="45" customWidth="1" collapsed="1"/>
    <col min="2" max="2" width="47.7265625" style="45" customWidth="1" collapsed="1"/>
    <col min="3" max="3" width="26.26953125" style="45" customWidth="1" collapsed="1"/>
    <col min="4" max="4" width="18.7265625" style="93" customWidth="1" collapsed="1"/>
    <col min="5" max="5" width="15.7265625" style="43" customWidth="1" collapsed="1"/>
    <col min="6" max="64" width="9.1796875" customWidth="1" collapsed="1"/>
  </cols>
  <sheetData>
    <row r="1" spans="1:101" ht="15" customHeight="1" x14ac:dyDescent="0.35">
      <c r="A1" s="131" t="s">
        <v>34</v>
      </c>
      <c r="B1" s="147"/>
      <c r="C1" s="147"/>
      <c r="D1" s="147"/>
      <c r="E1" s="147"/>
      <c r="AX1" s="48" t="s">
        <v>1865</v>
      </c>
      <c r="AY1" s="48" t="s">
        <v>1864</v>
      </c>
      <c r="AZ1" s="48" t="s">
        <v>1863</v>
      </c>
      <c r="BA1" s="48" t="s">
        <v>1331</v>
      </c>
      <c r="BB1" s="48" t="s">
        <v>1330</v>
      </c>
      <c r="BC1" s="48" t="s">
        <v>1862</v>
      </c>
      <c r="BD1" s="48" t="s">
        <v>1861</v>
      </c>
      <c r="BE1" s="48" t="s">
        <v>1860</v>
      </c>
      <c r="BF1" s="48" t="s">
        <v>1859</v>
      </c>
      <c r="BG1" s="48" t="s">
        <v>1858</v>
      </c>
      <c r="BH1" s="48" t="s">
        <v>1857</v>
      </c>
      <c r="BI1" s="48" t="s">
        <v>1856</v>
      </c>
      <c r="BJ1" s="48" t="s">
        <v>1329</v>
      </c>
      <c r="BK1" s="48" t="s">
        <v>1304</v>
      </c>
      <c r="CW1" t="s">
        <v>2082</v>
      </c>
    </row>
    <row r="2" spans="1:101" ht="15" customHeight="1" x14ac:dyDescent="0.35">
      <c r="A2" s="9" t="s">
        <v>33</v>
      </c>
      <c r="B2" s="148" t="s">
        <v>2081</v>
      </c>
      <c r="C2" s="147"/>
      <c r="D2" s="147"/>
      <c r="E2" s="147"/>
      <c r="AX2" s="48" t="s">
        <v>1854</v>
      </c>
      <c r="AY2" s="48" t="s">
        <v>1853</v>
      </c>
      <c r="AZ2" s="48" t="s">
        <v>1327</v>
      </c>
      <c r="BA2" s="48" t="s">
        <v>1327</v>
      </c>
      <c r="BB2" s="48" t="s">
        <v>1326</v>
      </c>
      <c r="BC2" s="48" t="s">
        <v>1327</v>
      </c>
      <c r="BD2" s="48" t="s">
        <v>1852</v>
      </c>
      <c r="BE2" s="48" t="s">
        <v>1851</v>
      </c>
      <c r="BF2" s="48" t="s">
        <v>1850</v>
      </c>
      <c r="BG2" s="48" t="s">
        <v>1849</v>
      </c>
      <c r="BH2" s="48" t="s">
        <v>1848</v>
      </c>
      <c r="BI2" s="48" t="s">
        <v>1847</v>
      </c>
      <c r="BJ2" s="48" t="s">
        <v>1325</v>
      </c>
      <c r="BK2" s="48" t="s">
        <v>1324</v>
      </c>
      <c r="CW2" t="s">
        <v>2080</v>
      </c>
    </row>
    <row r="3" spans="1:101" ht="15" customHeight="1" x14ac:dyDescent="0.35">
      <c r="A3" s="9" t="s">
        <v>31</v>
      </c>
      <c r="B3" s="148" t="s">
        <v>2079</v>
      </c>
      <c r="C3" s="147"/>
      <c r="D3" s="147"/>
      <c r="E3" s="147"/>
      <c r="AX3" s="48" t="s">
        <v>1845</v>
      </c>
      <c r="AY3" s="48" t="s">
        <v>1844</v>
      </c>
      <c r="AZ3" s="48" t="s">
        <v>1322</v>
      </c>
      <c r="BA3" s="48" t="s">
        <v>1322</v>
      </c>
      <c r="BB3" s="48" t="s">
        <v>1321</v>
      </c>
      <c r="BC3" s="48" t="s">
        <v>1322</v>
      </c>
      <c r="BD3" s="48" t="s">
        <v>1843</v>
      </c>
      <c r="BE3" s="48" t="s">
        <v>1842</v>
      </c>
      <c r="BF3" s="48" t="s">
        <v>1841</v>
      </c>
      <c r="BG3" s="48" t="s">
        <v>1840</v>
      </c>
      <c r="BH3" s="48" t="s">
        <v>1839</v>
      </c>
      <c r="BI3" s="48" t="s">
        <v>1838</v>
      </c>
      <c r="BJ3" s="48" t="s">
        <v>1320</v>
      </c>
      <c r="BK3" s="48" t="s">
        <v>1319</v>
      </c>
    </row>
    <row r="4" spans="1:101" ht="15" customHeight="1" x14ac:dyDescent="0.35">
      <c r="A4" s="9" t="s">
        <v>29</v>
      </c>
      <c r="B4" s="148">
        <v>4</v>
      </c>
      <c r="C4" s="147"/>
      <c r="D4" s="147"/>
      <c r="E4" s="147"/>
      <c r="AX4" s="48" t="s">
        <v>1837</v>
      </c>
      <c r="AY4" s="48" t="s">
        <v>1836</v>
      </c>
      <c r="BA4" s="48" t="s">
        <v>1835</v>
      </c>
      <c r="BB4" s="48" t="s">
        <v>1318</v>
      </c>
      <c r="BC4" s="48" t="s">
        <v>1834</v>
      </c>
      <c r="BD4" s="48" t="s">
        <v>1833</v>
      </c>
      <c r="BE4" s="48" t="s">
        <v>1832</v>
      </c>
      <c r="BF4" s="48" t="s">
        <v>1831</v>
      </c>
      <c r="BG4" s="48" t="s">
        <v>1830</v>
      </c>
      <c r="BH4" s="48" t="s">
        <v>1829</v>
      </c>
      <c r="BI4" s="48" t="s">
        <v>1828</v>
      </c>
      <c r="BJ4" s="48" t="s">
        <v>1317</v>
      </c>
      <c r="BK4" s="48" t="s">
        <v>1292</v>
      </c>
    </row>
    <row r="5" spans="1:101" ht="15" customHeight="1" x14ac:dyDescent="0.35">
      <c r="A5" s="9" t="s">
        <v>28</v>
      </c>
      <c r="B5" s="139"/>
      <c r="C5" s="145"/>
      <c r="D5" s="145"/>
      <c r="E5" s="145"/>
      <c r="AX5" s="48" t="s">
        <v>1827</v>
      </c>
      <c r="AY5" s="48" t="s">
        <v>1826</v>
      </c>
      <c r="BA5" s="48" t="s">
        <v>1825</v>
      </c>
      <c r="BD5" s="48" t="s">
        <v>1824</v>
      </c>
      <c r="BE5" s="48" t="s">
        <v>1823</v>
      </c>
      <c r="BF5" s="48" t="s">
        <v>1822</v>
      </c>
      <c r="BH5" s="48" t="s">
        <v>1821</v>
      </c>
      <c r="BJ5" s="48" t="s">
        <v>1316</v>
      </c>
      <c r="BK5" s="48" t="s">
        <v>1315</v>
      </c>
    </row>
    <row r="6" spans="1:101" ht="15" customHeight="1" x14ac:dyDescent="0.35">
      <c r="A6" s="9" t="s">
        <v>27</v>
      </c>
      <c r="B6" s="140"/>
      <c r="C6" s="149"/>
      <c r="D6" s="149"/>
      <c r="E6" s="149"/>
      <c r="AX6" s="48" t="s">
        <v>1820</v>
      </c>
      <c r="AY6" s="48" t="s">
        <v>1819</v>
      </c>
      <c r="BD6" s="48" t="s">
        <v>1818</v>
      </c>
      <c r="BE6" s="48" t="s">
        <v>1817</v>
      </c>
      <c r="BF6" s="48" t="s">
        <v>1816</v>
      </c>
      <c r="BH6" s="48" t="s">
        <v>1815</v>
      </c>
      <c r="BJ6" s="48" t="s">
        <v>1314</v>
      </c>
      <c r="BK6" s="48" t="s">
        <v>1290</v>
      </c>
    </row>
    <row r="7" spans="1:101" ht="15" customHeight="1" x14ac:dyDescent="0.35">
      <c r="A7" s="9" t="s">
        <v>26</v>
      </c>
      <c r="B7" s="139"/>
      <c r="C7" s="145"/>
      <c r="D7" s="145"/>
      <c r="E7" s="145"/>
      <c r="AX7" s="48" t="s">
        <v>1814</v>
      </c>
      <c r="AY7" s="48" t="s">
        <v>1813</v>
      </c>
      <c r="BD7" s="48" t="s">
        <v>1812</v>
      </c>
      <c r="BE7" s="48" t="s">
        <v>1811</v>
      </c>
      <c r="BF7" s="48" t="s">
        <v>1810</v>
      </c>
      <c r="BH7" s="48" t="s">
        <v>1809</v>
      </c>
      <c r="BJ7" s="48" t="s">
        <v>1313</v>
      </c>
      <c r="BK7" s="48" t="s">
        <v>1312</v>
      </c>
    </row>
    <row r="8" spans="1:101" ht="15" customHeight="1" x14ac:dyDescent="0.35">
      <c r="A8" s="9" t="s">
        <v>25</v>
      </c>
      <c r="B8" s="138"/>
      <c r="C8" s="146"/>
      <c r="D8" s="146"/>
      <c r="E8" s="146"/>
      <c r="AX8" s="48" t="s">
        <v>1808</v>
      </c>
      <c r="AY8" s="48" t="s">
        <v>1807</v>
      </c>
      <c r="BD8" s="48" t="s">
        <v>1806</v>
      </c>
      <c r="BE8" s="48" t="s">
        <v>1805</v>
      </c>
      <c r="BF8" s="48" t="s">
        <v>1804</v>
      </c>
      <c r="BH8" s="48" t="s">
        <v>1803</v>
      </c>
      <c r="BJ8" s="48" t="s">
        <v>1311</v>
      </c>
      <c r="BK8" s="48" t="s">
        <v>1310</v>
      </c>
    </row>
    <row r="9" spans="1:101" ht="15" customHeight="1" x14ac:dyDescent="0.35">
      <c r="A9" s="9" t="s">
        <v>24</v>
      </c>
      <c r="B9" s="139"/>
      <c r="C9" s="145"/>
      <c r="D9" s="145"/>
      <c r="E9" s="145"/>
      <c r="AX9" s="48" t="s">
        <v>1802</v>
      </c>
      <c r="AY9" s="48" t="s">
        <v>1801</v>
      </c>
      <c r="BD9" s="48" t="s">
        <v>1800</v>
      </c>
      <c r="BE9" s="48" t="s">
        <v>1799</v>
      </c>
      <c r="BF9" s="48" t="s">
        <v>1798</v>
      </c>
      <c r="BH9" s="48" t="s">
        <v>1797</v>
      </c>
      <c r="BJ9" s="48" t="s">
        <v>1309</v>
      </c>
      <c r="BK9" s="48" t="s">
        <v>1308</v>
      </c>
    </row>
    <row r="10" spans="1:101" ht="15" customHeight="1" x14ac:dyDescent="0.35">
      <c r="A10" s="48"/>
      <c r="B10" s="48"/>
      <c r="C10" s="48"/>
      <c r="D10" s="97"/>
      <c r="E10" s="69"/>
      <c r="AX10" s="48" t="s">
        <v>1796</v>
      </c>
      <c r="AY10" s="48" t="s">
        <v>1795</v>
      </c>
      <c r="BD10" s="48" t="s">
        <v>1794</v>
      </c>
      <c r="BE10" s="48" t="s">
        <v>1793</v>
      </c>
      <c r="BF10" s="48" t="s">
        <v>1792</v>
      </c>
      <c r="BH10" s="48" t="s">
        <v>1791</v>
      </c>
      <c r="BJ10" s="48" t="s">
        <v>1307</v>
      </c>
      <c r="BK10" s="48" t="s">
        <v>357</v>
      </c>
    </row>
    <row r="11" spans="1:101" ht="39.75" customHeight="1" x14ac:dyDescent="0.35">
      <c r="A11" s="96" t="s">
        <v>2078</v>
      </c>
      <c r="B11" s="73" t="s">
        <v>2077</v>
      </c>
      <c r="C11" s="73" t="s">
        <v>2076</v>
      </c>
      <c r="D11" s="95" t="s">
        <v>2075</v>
      </c>
      <c r="E11" s="49" t="s">
        <v>1302</v>
      </c>
      <c r="AX11" s="48" t="s">
        <v>1788</v>
      </c>
      <c r="BD11" s="48" t="s">
        <v>1787</v>
      </c>
      <c r="BE11" s="48" t="s">
        <v>1786</v>
      </c>
      <c r="BF11" s="48" t="s">
        <v>1693</v>
      </c>
      <c r="BH11" s="48" t="s">
        <v>1785</v>
      </c>
      <c r="BJ11" s="48" t="s">
        <v>1299</v>
      </c>
      <c r="BK11" s="48" t="s">
        <v>1298</v>
      </c>
    </row>
    <row r="12" spans="1:101" ht="12.75" customHeight="1" x14ac:dyDescent="0.35">
      <c r="A12" s="2"/>
      <c r="B12" s="2"/>
      <c r="C12" s="2"/>
      <c r="D12" s="94"/>
      <c r="E12" s="47"/>
      <c r="AX12" s="48" t="s">
        <v>1783</v>
      </c>
      <c r="BD12" s="48" t="s">
        <v>1782</v>
      </c>
      <c r="BE12" s="48" t="s">
        <v>1781</v>
      </c>
      <c r="BJ12" s="48" t="s">
        <v>1297</v>
      </c>
      <c r="BK12" s="48" t="s">
        <v>1296</v>
      </c>
    </row>
    <row r="13" spans="1:101" ht="12.75" customHeight="1" x14ac:dyDescent="0.35">
      <c r="A13" s="2"/>
      <c r="B13" s="2"/>
      <c r="C13" s="2"/>
      <c r="D13" s="94"/>
      <c r="E13" s="47"/>
      <c r="BE13" s="48" t="s">
        <v>2074</v>
      </c>
      <c r="BJ13" s="48" t="s">
        <v>1295</v>
      </c>
      <c r="BK13" s="48" t="s">
        <v>837</v>
      </c>
    </row>
    <row r="14" spans="1:101" ht="12.75" customHeight="1" x14ac:dyDescent="0.35">
      <c r="A14" s="2"/>
      <c r="B14" s="2"/>
      <c r="C14" s="2"/>
      <c r="D14" s="94"/>
      <c r="E14" s="47"/>
      <c r="BE14" s="48" t="s">
        <v>2073</v>
      </c>
      <c r="BK14" s="48" t="s">
        <v>337</v>
      </c>
    </row>
    <row r="15" spans="1:101" ht="12.75" customHeight="1" x14ac:dyDescent="0.35">
      <c r="A15" s="2"/>
      <c r="B15" s="2"/>
      <c r="C15" s="2"/>
      <c r="D15" s="94"/>
      <c r="E15" s="47"/>
      <c r="BE15" s="48" t="s">
        <v>2072</v>
      </c>
      <c r="BK15" s="48" t="s">
        <v>836</v>
      </c>
    </row>
    <row r="16" spans="1:101" ht="12.75" customHeight="1" x14ac:dyDescent="0.35">
      <c r="A16" s="2"/>
      <c r="B16" s="2"/>
      <c r="C16" s="2"/>
      <c r="D16" s="94"/>
      <c r="E16" s="47"/>
      <c r="BE16" s="48" t="s">
        <v>2071</v>
      </c>
      <c r="BK16" s="48" t="s">
        <v>835</v>
      </c>
    </row>
    <row r="17" spans="1:63" ht="12.75" customHeight="1" x14ac:dyDescent="0.35">
      <c r="A17" s="2"/>
      <c r="B17" s="2"/>
      <c r="C17" s="2"/>
      <c r="D17" s="94"/>
      <c r="E17" s="47"/>
      <c r="BE17" s="48" t="s">
        <v>2070</v>
      </c>
      <c r="BK17" s="48" t="s">
        <v>834</v>
      </c>
    </row>
    <row r="18" spans="1:63" ht="12.75" customHeight="1" x14ac:dyDescent="0.35">
      <c r="A18" s="2"/>
      <c r="B18" s="2"/>
      <c r="C18" s="2"/>
      <c r="D18" s="94"/>
      <c r="E18" s="47"/>
      <c r="BE18" s="48" t="s">
        <v>2069</v>
      </c>
      <c r="BK18" s="48" t="s">
        <v>833</v>
      </c>
    </row>
    <row r="19" spans="1:63" ht="12.75" customHeight="1" x14ac:dyDescent="0.35">
      <c r="A19" s="2"/>
      <c r="B19" s="2"/>
      <c r="C19" s="2"/>
      <c r="D19" s="94"/>
      <c r="E19" s="47"/>
      <c r="BE19" s="48" t="s">
        <v>2068</v>
      </c>
      <c r="BK19" s="48" t="s">
        <v>832</v>
      </c>
    </row>
    <row r="20" spans="1:63" ht="12.75" customHeight="1" x14ac:dyDescent="0.35">
      <c r="A20" s="2"/>
      <c r="B20" s="2"/>
      <c r="C20" s="2"/>
      <c r="D20" s="94"/>
      <c r="E20" s="47"/>
      <c r="BE20" s="48" t="s">
        <v>2067</v>
      </c>
      <c r="BK20" s="48" t="s">
        <v>831</v>
      </c>
    </row>
    <row r="21" spans="1:63" ht="12.75" customHeight="1" x14ac:dyDescent="0.35">
      <c r="A21" s="2"/>
      <c r="B21" s="2"/>
      <c r="C21" s="2"/>
      <c r="D21" s="94"/>
      <c r="E21" s="47"/>
      <c r="BE21" s="48" t="s">
        <v>2066</v>
      </c>
      <c r="BK21" s="48" t="s">
        <v>830</v>
      </c>
    </row>
    <row r="22" spans="1:63" ht="12.75" customHeight="1" x14ac:dyDescent="0.35">
      <c r="A22" s="2"/>
      <c r="B22" s="2"/>
      <c r="C22" s="2"/>
      <c r="D22" s="94"/>
      <c r="E22" s="47"/>
      <c r="BE22" s="48" t="s">
        <v>2065</v>
      </c>
      <c r="BK22" s="48" t="s">
        <v>756</v>
      </c>
    </row>
    <row r="23" spans="1:63" ht="12.75" customHeight="1" x14ac:dyDescent="0.35">
      <c r="A23" s="2"/>
      <c r="B23" s="2"/>
      <c r="C23" s="2"/>
      <c r="D23" s="94"/>
      <c r="E23" s="47"/>
      <c r="BE23" s="48" t="s">
        <v>2064</v>
      </c>
      <c r="BK23" s="48" t="s">
        <v>754</v>
      </c>
    </row>
    <row r="24" spans="1:63" ht="12.75" customHeight="1" x14ac:dyDescent="0.35">
      <c r="A24" s="2"/>
      <c r="B24" s="2"/>
      <c r="C24" s="2"/>
      <c r="D24" s="94"/>
      <c r="E24" s="47"/>
      <c r="BE24" s="48" t="s">
        <v>2063</v>
      </c>
      <c r="BK24" s="48" t="s">
        <v>829</v>
      </c>
    </row>
    <row r="25" spans="1:63" ht="12.75" customHeight="1" x14ac:dyDescent="0.35">
      <c r="A25" s="2"/>
      <c r="B25" s="2"/>
      <c r="C25" s="2"/>
      <c r="D25" s="94"/>
      <c r="E25" s="47"/>
      <c r="BE25" s="48" t="s">
        <v>2062</v>
      </c>
      <c r="BK25" s="48" t="s">
        <v>752</v>
      </c>
    </row>
    <row r="26" spans="1:63" ht="12.75" customHeight="1" x14ac:dyDescent="0.35">
      <c r="A26" s="2"/>
      <c r="B26" s="2"/>
      <c r="C26" s="2"/>
      <c r="D26" s="94"/>
      <c r="E26" s="47"/>
      <c r="BE26" s="48" t="s">
        <v>2061</v>
      </c>
      <c r="BK26" s="48" t="s">
        <v>750</v>
      </c>
    </row>
    <row r="27" spans="1:63" ht="12.75" customHeight="1" x14ac:dyDescent="0.35">
      <c r="A27" s="2"/>
      <c r="B27" s="2"/>
      <c r="C27" s="2"/>
      <c r="D27" s="94"/>
      <c r="E27" s="47"/>
      <c r="BE27" s="48" t="s">
        <v>2060</v>
      </c>
      <c r="BK27" s="48" t="s">
        <v>748</v>
      </c>
    </row>
    <row r="28" spans="1:63" ht="12.75" customHeight="1" x14ac:dyDescent="0.35">
      <c r="A28" s="2"/>
      <c r="B28" s="2"/>
      <c r="C28" s="2"/>
      <c r="D28" s="94"/>
      <c r="E28" s="47"/>
      <c r="BE28" s="48" t="s">
        <v>2059</v>
      </c>
      <c r="BK28" s="48" t="s">
        <v>746</v>
      </c>
    </row>
    <row r="29" spans="1:63" ht="12.75" customHeight="1" x14ac:dyDescent="0.35">
      <c r="A29" s="2"/>
      <c r="B29" s="2"/>
      <c r="C29" s="2"/>
      <c r="D29" s="94"/>
      <c r="E29" s="47"/>
      <c r="BE29" s="48" t="s">
        <v>2058</v>
      </c>
      <c r="BK29" s="48" t="s">
        <v>744</v>
      </c>
    </row>
    <row r="30" spans="1:63" ht="12.75" customHeight="1" x14ac:dyDescent="0.35">
      <c r="A30" s="2"/>
      <c r="B30" s="2"/>
      <c r="C30" s="2"/>
      <c r="D30" s="94"/>
      <c r="E30" s="47"/>
      <c r="BE30" s="48" t="s">
        <v>2057</v>
      </c>
      <c r="BK30" s="48" t="s">
        <v>742</v>
      </c>
    </row>
    <row r="31" spans="1:63" ht="12.75" customHeight="1" x14ac:dyDescent="0.35">
      <c r="A31" s="2"/>
      <c r="B31" s="2"/>
      <c r="C31" s="2"/>
      <c r="D31" s="94"/>
      <c r="E31" s="47"/>
      <c r="BE31" s="48" t="s">
        <v>2056</v>
      </c>
      <c r="BK31" s="48" t="s">
        <v>740</v>
      </c>
    </row>
    <row r="32" spans="1:63" ht="12.75" customHeight="1" x14ac:dyDescent="0.35">
      <c r="A32" s="2"/>
      <c r="B32" s="2"/>
      <c r="C32" s="2"/>
      <c r="D32" s="94"/>
      <c r="E32" s="47"/>
      <c r="BE32" s="48" t="s">
        <v>2055</v>
      </c>
      <c r="BK32" s="48" t="s">
        <v>407</v>
      </c>
    </row>
    <row r="33" spans="1:63" ht="12.75" customHeight="1" x14ac:dyDescent="0.35">
      <c r="A33" s="2"/>
      <c r="B33" s="2"/>
      <c r="C33" s="2"/>
      <c r="D33" s="94"/>
      <c r="E33" s="47"/>
      <c r="BE33" s="48" t="s">
        <v>2054</v>
      </c>
      <c r="BK33" s="48" t="s">
        <v>405</v>
      </c>
    </row>
    <row r="34" spans="1:63" ht="12.75" customHeight="1" x14ac:dyDescent="0.35">
      <c r="A34" s="2"/>
      <c r="B34" s="2"/>
      <c r="C34" s="2"/>
      <c r="D34" s="94"/>
      <c r="E34" s="47"/>
      <c r="BE34" s="48" t="s">
        <v>2053</v>
      </c>
      <c r="BK34" s="48" t="s">
        <v>403</v>
      </c>
    </row>
    <row r="35" spans="1:63" ht="12.75" customHeight="1" x14ac:dyDescent="0.35">
      <c r="A35" s="2"/>
      <c r="B35" s="2"/>
      <c r="C35" s="2"/>
      <c r="D35" s="94"/>
      <c r="E35" s="47"/>
      <c r="BE35" s="48" t="s">
        <v>2052</v>
      </c>
      <c r="BK35" s="48" t="s">
        <v>401</v>
      </c>
    </row>
    <row r="36" spans="1:63" ht="12.75" customHeight="1" x14ac:dyDescent="0.35">
      <c r="A36" s="2"/>
      <c r="B36" s="2"/>
      <c r="C36" s="2"/>
      <c r="D36" s="94"/>
      <c r="E36" s="47"/>
      <c r="BE36" s="48" t="s">
        <v>2051</v>
      </c>
      <c r="BK36" s="48" t="s">
        <v>399</v>
      </c>
    </row>
    <row r="37" spans="1:63" ht="12.75" customHeight="1" x14ac:dyDescent="0.35">
      <c r="A37" s="2"/>
      <c r="B37" s="2"/>
      <c r="C37" s="2"/>
      <c r="D37" s="94"/>
      <c r="E37" s="47"/>
      <c r="BE37" s="48" t="s">
        <v>2050</v>
      </c>
      <c r="BK37" s="48" t="s">
        <v>397</v>
      </c>
    </row>
    <row r="38" spans="1:63" ht="12.75" customHeight="1" x14ac:dyDescent="0.35">
      <c r="A38" s="2"/>
      <c r="B38" s="2"/>
      <c r="C38" s="2"/>
      <c r="D38" s="94"/>
      <c r="E38" s="47"/>
      <c r="BE38" s="48" t="s">
        <v>2049</v>
      </c>
      <c r="BK38" s="48" t="s">
        <v>497</v>
      </c>
    </row>
    <row r="39" spans="1:63" ht="12.75" customHeight="1" x14ac:dyDescent="0.35">
      <c r="A39" s="2"/>
      <c r="B39" s="2"/>
      <c r="C39" s="2"/>
      <c r="D39" s="94"/>
      <c r="E39" s="47"/>
      <c r="BE39" s="48" t="s">
        <v>2048</v>
      </c>
      <c r="BK39" s="48" t="s">
        <v>495</v>
      </c>
    </row>
    <row r="40" spans="1:63" ht="12.75" customHeight="1" x14ac:dyDescent="0.35">
      <c r="A40" s="2"/>
      <c r="B40" s="2"/>
      <c r="C40" s="2"/>
      <c r="D40" s="94"/>
      <c r="E40" s="47"/>
      <c r="BE40" s="48" t="s">
        <v>2047</v>
      </c>
      <c r="BK40" s="48" t="s">
        <v>493</v>
      </c>
    </row>
    <row r="41" spans="1:63" ht="12.75" customHeight="1" x14ac:dyDescent="0.35">
      <c r="A41" s="2"/>
      <c r="B41" s="2"/>
      <c r="C41" s="2"/>
      <c r="D41" s="94"/>
      <c r="E41" s="47"/>
      <c r="BE41" s="48" t="s">
        <v>2046</v>
      </c>
      <c r="BK41" s="48" t="s">
        <v>491</v>
      </c>
    </row>
    <row r="42" spans="1:63" ht="12.75" customHeight="1" x14ac:dyDescent="0.35">
      <c r="A42" s="2"/>
      <c r="B42" s="2"/>
      <c r="C42" s="2"/>
      <c r="D42" s="94"/>
      <c r="E42" s="47"/>
      <c r="BE42" s="48" t="s">
        <v>2045</v>
      </c>
      <c r="BK42" s="48" t="s">
        <v>489</v>
      </c>
    </row>
    <row r="43" spans="1:63" ht="12.75" customHeight="1" x14ac:dyDescent="0.35">
      <c r="A43" s="2"/>
      <c r="B43" s="2"/>
      <c r="C43" s="2"/>
      <c r="D43" s="94"/>
      <c r="E43" s="47"/>
      <c r="BE43" s="48" t="s">
        <v>2044</v>
      </c>
      <c r="BK43" s="48" t="s">
        <v>487</v>
      </c>
    </row>
    <row r="44" spans="1:63" ht="12.75" customHeight="1" x14ac:dyDescent="0.35">
      <c r="A44" s="2"/>
      <c r="B44" s="2"/>
      <c r="C44" s="2"/>
      <c r="D44" s="94"/>
      <c r="E44" s="47"/>
      <c r="BE44" s="48" t="s">
        <v>2043</v>
      </c>
      <c r="BK44" s="48" t="s">
        <v>828</v>
      </c>
    </row>
    <row r="45" spans="1:63" ht="12.75" customHeight="1" x14ac:dyDescent="0.35">
      <c r="A45" s="2"/>
      <c r="B45" s="2"/>
      <c r="C45" s="2"/>
      <c r="D45" s="94"/>
      <c r="E45" s="47"/>
      <c r="BE45" s="48" t="s">
        <v>2042</v>
      </c>
      <c r="BK45" s="48" t="s">
        <v>827</v>
      </c>
    </row>
    <row r="46" spans="1:63" ht="12.75" customHeight="1" x14ac:dyDescent="0.35">
      <c r="A46" s="2"/>
      <c r="B46" s="2"/>
      <c r="C46" s="2"/>
      <c r="D46" s="94"/>
      <c r="E46" s="47"/>
      <c r="BE46" s="48" t="s">
        <v>2041</v>
      </c>
      <c r="BK46" s="48" t="s">
        <v>826</v>
      </c>
    </row>
    <row r="47" spans="1:63" ht="12.75" customHeight="1" x14ac:dyDescent="0.35">
      <c r="A47" s="2"/>
      <c r="B47" s="2"/>
      <c r="C47" s="2"/>
      <c r="D47" s="94"/>
      <c r="E47" s="47"/>
      <c r="BE47" s="48" t="s">
        <v>2040</v>
      </c>
      <c r="BK47" s="48" t="s">
        <v>825</v>
      </c>
    </row>
    <row r="48" spans="1:63" ht="12.75" customHeight="1" x14ac:dyDescent="0.35">
      <c r="A48" s="2"/>
      <c r="B48" s="2"/>
      <c r="C48" s="2"/>
      <c r="D48" s="94"/>
      <c r="E48" s="47"/>
      <c r="BE48" s="48" t="s">
        <v>2039</v>
      </c>
      <c r="BK48" s="48" t="s">
        <v>824</v>
      </c>
    </row>
    <row r="49" spans="1:63" ht="12.75" customHeight="1" x14ac:dyDescent="0.35">
      <c r="A49" s="2"/>
      <c r="B49" s="2"/>
      <c r="C49" s="2"/>
      <c r="D49" s="94"/>
      <c r="E49" s="47"/>
      <c r="BE49" s="48" t="s">
        <v>2038</v>
      </c>
      <c r="BK49" s="48" t="s">
        <v>823</v>
      </c>
    </row>
    <row r="50" spans="1:63" ht="12.75" customHeight="1" x14ac:dyDescent="0.35">
      <c r="A50" s="2"/>
      <c r="B50" s="2"/>
      <c r="C50" s="2"/>
      <c r="D50" s="94"/>
      <c r="E50" s="47"/>
      <c r="BE50" s="48" t="s">
        <v>2037</v>
      </c>
      <c r="BK50" s="48" t="s">
        <v>822</v>
      </c>
    </row>
    <row r="51" spans="1:63" ht="12.75" customHeight="1" x14ac:dyDescent="0.35">
      <c r="A51" s="2"/>
      <c r="B51" s="2"/>
      <c r="C51" s="2"/>
      <c r="D51" s="94"/>
      <c r="E51" s="47"/>
      <c r="BE51" s="48" t="s">
        <v>2036</v>
      </c>
      <c r="BK51" s="48" t="s">
        <v>821</v>
      </c>
    </row>
    <row r="52" spans="1:63" ht="12.75" customHeight="1" x14ac:dyDescent="0.35">
      <c r="A52" s="2"/>
      <c r="B52" s="2"/>
      <c r="C52" s="2"/>
      <c r="D52" s="94"/>
      <c r="E52" s="47"/>
      <c r="BE52" s="48" t="s">
        <v>2035</v>
      </c>
      <c r="BK52" s="48" t="s">
        <v>820</v>
      </c>
    </row>
    <row r="53" spans="1:63" ht="12.75" customHeight="1" x14ac:dyDescent="0.35">
      <c r="A53" s="2"/>
      <c r="B53" s="2"/>
      <c r="C53" s="2"/>
      <c r="D53" s="94"/>
      <c r="E53" s="47"/>
      <c r="BE53" s="48" t="s">
        <v>2034</v>
      </c>
      <c r="BK53" s="48" t="s">
        <v>819</v>
      </c>
    </row>
    <row r="54" spans="1:63" ht="12.75" customHeight="1" x14ac:dyDescent="0.35">
      <c r="A54" s="2"/>
      <c r="B54" s="2"/>
      <c r="C54" s="2"/>
      <c r="D54" s="94"/>
      <c r="E54" s="47"/>
      <c r="BE54" s="48" t="s">
        <v>2033</v>
      </c>
      <c r="BK54" s="48" t="s">
        <v>818</v>
      </c>
    </row>
    <row r="55" spans="1:63" ht="12.75" customHeight="1" x14ac:dyDescent="0.35">
      <c r="A55" s="2"/>
      <c r="B55" s="2"/>
      <c r="C55" s="2"/>
      <c r="D55" s="94"/>
      <c r="E55" s="47"/>
      <c r="BE55" s="48" t="s">
        <v>2032</v>
      </c>
      <c r="BK55" s="48" t="s">
        <v>817</v>
      </c>
    </row>
    <row r="56" spans="1:63" ht="12.75" customHeight="1" x14ac:dyDescent="0.35">
      <c r="A56" s="2"/>
      <c r="B56" s="2"/>
      <c r="C56" s="2"/>
      <c r="D56" s="94"/>
      <c r="E56" s="47"/>
      <c r="BE56" s="48" t="s">
        <v>2031</v>
      </c>
      <c r="BK56" s="48" t="s">
        <v>816</v>
      </c>
    </row>
    <row r="57" spans="1:63" ht="12.75" customHeight="1" x14ac:dyDescent="0.35">
      <c r="A57" s="2"/>
      <c r="B57" s="2"/>
      <c r="C57" s="2"/>
      <c r="D57" s="94"/>
      <c r="E57" s="47"/>
      <c r="BE57" s="48" t="s">
        <v>2030</v>
      </c>
      <c r="BK57" s="48" t="s">
        <v>815</v>
      </c>
    </row>
    <row r="58" spans="1:63" ht="12.75" customHeight="1" x14ac:dyDescent="0.35">
      <c r="A58" s="2"/>
      <c r="B58" s="2"/>
      <c r="C58" s="2"/>
      <c r="D58" s="94"/>
      <c r="E58" s="47"/>
      <c r="BE58" s="48" t="s">
        <v>2029</v>
      </c>
      <c r="BK58" s="48" t="s">
        <v>814</v>
      </c>
    </row>
    <row r="59" spans="1:63" ht="12.75" customHeight="1" x14ac:dyDescent="0.35">
      <c r="A59" s="2"/>
      <c r="B59" s="2"/>
      <c r="C59" s="2"/>
      <c r="D59" s="94"/>
      <c r="E59" s="47"/>
      <c r="BE59" s="48" t="s">
        <v>2028</v>
      </c>
      <c r="BK59" s="48" t="s">
        <v>813</v>
      </c>
    </row>
    <row r="60" spans="1:63" ht="12.75" customHeight="1" x14ac:dyDescent="0.35">
      <c r="A60" s="2"/>
      <c r="B60" s="2"/>
      <c r="C60" s="2"/>
      <c r="D60" s="94"/>
      <c r="E60" s="47"/>
      <c r="BE60" s="48" t="s">
        <v>2027</v>
      </c>
      <c r="BK60" s="48" t="s">
        <v>812</v>
      </c>
    </row>
    <row r="61" spans="1:63" ht="12.75" customHeight="1" x14ac:dyDescent="0.35">
      <c r="A61" s="2"/>
      <c r="B61" s="2"/>
      <c r="C61" s="2"/>
      <c r="D61" s="94"/>
      <c r="E61" s="47"/>
      <c r="BE61" s="48" t="s">
        <v>2026</v>
      </c>
      <c r="BK61" s="48" t="s">
        <v>811</v>
      </c>
    </row>
    <row r="62" spans="1:63" ht="12.75" customHeight="1" x14ac:dyDescent="0.35">
      <c r="A62" s="2"/>
      <c r="B62" s="2"/>
      <c r="C62" s="2"/>
      <c r="D62" s="94"/>
      <c r="E62" s="47"/>
      <c r="BE62" s="48" t="s">
        <v>2025</v>
      </c>
      <c r="BK62" s="48" t="s">
        <v>810</v>
      </c>
    </row>
    <row r="63" spans="1:63" ht="12.75" customHeight="1" x14ac:dyDescent="0.35">
      <c r="A63" s="2"/>
      <c r="B63" s="2"/>
      <c r="C63" s="2"/>
      <c r="D63" s="94"/>
      <c r="E63" s="47"/>
      <c r="BE63" s="48" t="s">
        <v>2024</v>
      </c>
      <c r="BK63" s="48" t="s">
        <v>809</v>
      </c>
    </row>
    <row r="64" spans="1:63" ht="12.75" customHeight="1" x14ac:dyDescent="0.35">
      <c r="A64" s="2"/>
      <c r="B64" s="2"/>
      <c r="C64" s="2"/>
      <c r="D64" s="94"/>
      <c r="E64" s="47"/>
      <c r="BE64" s="48" t="s">
        <v>2023</v>
      </c>
      <c r="BK64" s="48" t="s">
        <v>808</v>
      </c>
    </row>
    <row r="65" spans="1:63" ht="12.75" customHeight="1" x14ac:dyDescent="0.35">
      <c r="A65" s="2"/>
      <c r="B65" s="2"/>
      <c r="C65" s="2"/>
      <c r="D65" s="94"/>
      <c r="E65" s="47"/>
      <c r="BE65" s="48" t="s">
        <v>2022</v>
      </c>
      <c r="BK65" s="48" t="s">
        <v>807</v>
      </c>
    </row>
    <row r="66" spans="1:63" ht="12.75" customHeight="1" x14ac:dyDescent="0.35">
      <c r="A66" s="2"/>
      <c r="B66" s="2"/>
      <c r="C66" s="2"/>
      <c r="D66" s="94"/>
      <c r="E66" s="47"/>
      <c r="BE66" s="48" t="s">
        <v>2021</v>
      </c>
      <c r="BK66" s="48" t="s">
        <v>806</v>
      </c>
    </row>
    <row r="67" spans="1:63" ht="12.75" customHeight="1" x14ac:dyDescent="0.35">
      <c r="A67" s="2"/>
      <c r="B67" s="2"/>
      <c r="C67" s="2"/>
      <c r="D67" s="94"/>
      <c r="E67" s="47"/>
      <c r="BE67" s="48" t="s">
        <v>2020</v>
      </c>
      <c r="BK67" s="48" t="s">
        <v>805</v>
      </c>
    </row>
    <row r="68" spans="1:63" ht="12.75" customHeight="1" x14ac:dyDescent="0.35">
      <c r="A68" s="2"/>
      <c r="B68" s="2"/>
      <c r="C68" s="2"/>
      <c r="D68" s="94"/>
      <c r="E68" s="47"/>
      <c r="BE68" s="48" t="s">
        <v>2019</v>
      </c>
      <c r="BK68" s="48" t="s">
        <v>804</v>
      </c>
    </row>
    <row r="69" spans="1:63" ht="12.75" customHeight="1" x14ac:dyDescent="0.35">
      <c r="A69" s="2"/>
      <c r="B69" s="2"/>
      <c r="C69" s="2"/>
      <c r="D69" s="94"/>
      <c r="E69" s="47"/>
      <c r="BE69" s="48" t="s">
        <v>2018</v>
      </c>
      <c r="BK69" s="48" t="s">
        <v>803</v>
      </c>
    </row>
    <row r="70" spans="1:63" ht="12.75" customHeight="1" x14ac:dyDescent="0.35">
      <c r="A70" s="2"/>
      <c r="B70" s="2"/>
      <c r="C70" s="2"/>
      <c r="D70" s="94"/>
      <c r="E70" s="47"/>
      <c r="BE70" s="48" t="s">
        <v>2017</v>
      </c>
      <c r="BK70" s="48" t="s">
        <v>802</v>
      </c>
    </row>
    <row r="71" spans="1:63" ht="12.75" customHeight="1" x14ac:dyDescent="0.35">
      <c r="A71" s="2"/>
      <c r="B71" s="2"/>
      <c r="C71" s="2"/>
      <c r="D71" s="94"/>
      <c r="E71" s="47"/>
      <c r="BE71" s="48" t="s">
        <v>2016</v>
      </c>
      <c r="BK71" s="48" t="s">
        <v>801</v>
      </c>
    </row>
    <row r="72" spans="1:63" ht="12.75" customHeight="1" x14ac:dyDescent="0.35">
      <c r="A72" s="2"/>
      <c r="B72" s="2"/>
      <c r="C72" s="2"/>
      <c r="D72" s="94"/>
      <c r="E72" s="47"/>
      <c r="BE72" s="48" t="s">
        <v>2015</v>
      </c>
      <c r="BK72" s="48" t="s">
        <v>800</v>
      </c>
    </row>
    <row r="73" spans="1:63" ht="12.75" customHeight="1" x14ac:dyDescent="0.35">
      <c r="A73" s="2"/>
      <c r="B73" s="2"/>
      <c r="C73" s="2"/>
      <c r="D73" s="94"/>
      <c r="E73" s="47"/>
      <c r="BE73" s="48" t="s">
        <v>2014</v>
      </c>
      <c r="BK73" s="48" t="s">
        <v>799</v>
      </c>
    </row>
    <row r="74" spans="1:63" ht="12.75" customHeight="1" x14ac:dyDescent="0.35">
      <c r="A74" s="2"/>
      <c r="B74" s="2"/>
      <c r="C74" s="2"/>
      <c r="D74" s="94"/>
      <c r="E74" s="47"/>
      <c r="BE74" s="48" t="s">
        <v>2013</v>
      </c>
      <c r="BK74" s="48" t="s">
        <v>798</v>
      </c>
    </row>
    <row r="75" spans="1:63" ht="12.75" customHeight="1" x14ac:dyDescent="0.35">
      <c r="A75" s="2"/>
      <c r="B75" s="2"/>
      <c r="C75" s="2"/>
      <c r="D75" s="94"/>
      <c r="E75" s="47"/>
      <c r="BE75" s="48" t="s">
        <v>2012</v>
      </c>
      <c r="BK75" s="48" t="s">
        <v>797</v>
      </c>
    </row>
    <row r="76" spans="1:63" ht="12.75" customHeight="1" x14ac:dyDescent="0.35">
      <c r="A76" s="2"/>
      <c r="B76" s="2"/>
      <c r="C76" s="2"/>
      <c r="D76" s="94"/>
      <c r="E76" s="47"/>
      <c r="BE76" s="48" t="s">
        <v>2011</v>
      </c>
      <c r="BK76" s="48" t="s">
        <v>796</v>
      </c>
    </row>
    <row r="77" spans="1:63" ht="12.75" customHeight="1" x14ac:dyDescent="0.35">
      <c r="A77" s="2"/>
      <c r="B77" s="2"/>
      <c r="C77" s="2"/>
      <c r="D77" s="94"/>
      <c r="E77" s="47"/>
      <c r="BE77" s="48" t="s">
        <v>2010</v>
      </c>
      <c r="BK77" s="48" t="s">
        <v>795</v>
      </c>
    </row>
    <row r="78" spans="1:63" ht="12.75" customHeight="1" x14ac:dyDescent="0.35">
      <c r="A78" s="2"/>
      <c r="B78" s="2"/>
      <c r="C78" s="2"/>
      <c r="D78" s="94"/>
      <c r="E78" s="47"/>
      <c r="BE78" s="48" t="s">
        <v>2009</v>
      </c>
      <c r="BK78" s="48" t="s">
        <v>794</v>
      </c>
    </row>
    <row r="79" spans="1:63" ht="12.75" customHeight="1" x14ac:dyDescent="0.35">
      <c r="A79" s="2"/>
      <c r="B79" s="2"/>
      <c r="C79" s="2"/>
      <c r="D79" s="94"/>
      <c r="E79" s="47"/>
      <c r="BE79" s="48" t="s">
        <v>2008</v>
      </c>
      <c r="BK79" s="48" t="s">
        <v>793</v>
      </c>
    </row>
    <row r="80" spans="1:63" ht="12.75" customHeight="1" x14ac:dyDescent="0.35">
      <c r="A80" s="2"/>
      <c r="B80" s="2"/>
      <c r="C80" s="2"/>
      <c r="D80" s="94"/>
      <c r="E80" s="47"/>
      <c r="BE80" s="48" t="s">
        <v>2007</v>
      </c>
      <c r="BK80" s="48" t="s">
        <v>335</v>
      </c>
    </row>
    <row r="81" spans="1:63" ht="12.75" customHeight="1" x14ac:dyDescent="0.35">
      <c r="A81" s="2"/>
      <c r="B81" s="2"/>
      <c r="C81" s="2"/>
      <c r="D81" s="94"/>
      <c r="E81" s="47"/>
      <c r="BE81" s="48" t="s">
        <v>2006</v>
      </c>
      <c r="BK81" s="48" t="s">
        <v>792</v>
      </c>
    </row>
    <row r="82" spans="1:63" ht="12.75" customHeight="1" x14ac:dyDescent="0.35">
      <c r="A82" s="2"/>
      <c r="B82" s="2"/>
      <c r="C82" s="2"/>
      <c r="D82" s="94"/>
      <c r="E82" s="47"/>
      <c r="BE82" s="48" t="s">
        <v>2005</v>
      </c>
      <c r="BK82" s="48" t="s">
        <v>791</v>
      </c>
    </row>
    <row r="83" spans="1:63" ht="12.75" customHeight="1" x14ac:dyDescent="0.35">
      <c r="A83" s="2"/>
      <c r="B83" s="2"/>
      <c r="C83" s="2"/>
      <c r="D83" s="94"/>
      <c r="E83" s="47"/>
      <c r="BE83" s="48" t="s">
        <v>2004</v>
      </c>
      <c r="BK83" s="48" t="s">
        <v>790</v>
      </c>
    </row>
    <row r="84" spans="1:63" ht="12.75" customHeight="1" x14ac:dyDescent="0.35">
      <c r="A84" s="2"/>
      <c r="B84" s="2"/>
      <c r="C84" s="2"/>
      <c r="D84" s="94"/>
      <c r="E84" s="47"/>
      <c r="BE84" s="48" t="s">
        <v>2003</v>
      </c>
      <c r="BK84" s="48" t="s">
        <v>789</v>
      </c>
    </row>
    <row r="85" spans="1:63" ht="12.75" customHeight="1" x14ac:dyDescent="0.35">
      <c r="A85" s="2"/>
      <c r="B85" s="2"/>
      <c r="C85" s="2"/>
      <c r="D85" s="94"/>
      <c r="E85" s="47"/>
      <c r="BE85" s="48" t="s">
        <v>2002</v>
      </c>
      <c r="BK85" s="48" t="s">
        <v>788</v>
      </c>
    </row>
    <row r="86" spans="1:63" ht="12.75" customHeight="1" x14ac:dyDescent="0.35">
      <c r="A86" s="2"/>
      <c r="B86" s="2"/>
      <c r="C86" s="2"/>
      <c r="D86" s="94"/>
      <c r="E86" s="47"/>
      <c r="BE86" s="48" t="s">
        <v>2001</v>
      </c>
      <c r="BK86" s="48" t="s">
        <v>787</v>
      </c>
    </row>
    <row r="87" spans="1:63" ht="12.75" customHeight="1" x14ac:dyDescent="0.35">
      <c r="A87" s="2"/>
      <c r="B87" s="2"/>
      <c r="C87" s="2"/>
      <c r="D87" s="94"/>
      <c r="E87" s="47"/>
      <c r="BE87" s="48" t="s">
        <v>2000</v>
      </c>
      <c r="BK87" s="48" t="s">
        <v>786</v>
      </c>
    </row>
    <row r="88" spans="1:63" ht="12.75" customHeight="1" x14ac:dyDescent="0.35">
      <c r="A88" s="2"/>
      <c r="B88" s="2"/>
      <c r="C88" s="2"/>
      <c r="D88" s="94"/>
      <c r="E88" s="47"/>
      <c r="BE88" s="48" t="s">
        <v>1999</v>
      </c>
      <c r="BK88" s="48" t="s">
        <v>785</v>
      </c>
    </row>
    <row r="89" spans="1:63" ht="12.75" customHeight="1" x14ac:dyDescent="0.35">
      <c r="A89" s="2"/>
      <c r="B89" s="2"/>
      <c r="C89" s="2"/>
      <c r="D89" s="94"/>
      <c r="E89" s="47"/>
      <c r="BE89" s="48" t="s">
        <v>1998</v>
      </c>
      <c r="BK89" s="48" t="s">
        <v>485</v>
      </c>
    </row>
    <row r="90" spans="1:63" ht="12.75" customHeight="1" x14ac:dyDescent="0.35">
      <c r="A90" s="2"/>
      <c r="B90" s="2"/>
      <c r="C90" s="2"/>
      <c r="D90" s="94"/>
      <c r="E90" s="47"/>
      <c r="BE90" s="48" t="s">
        <v>1997</v>
      </c>
      <c r="BK90" s="48" t="s">
        <v>483</v>
      </c>
    </row>
    <row r="91" spans="1:63" ht="12.75" customHeight="1" x14ac:dyDescent="0.35">
      <c r="A91" s="2"/>
      <c r="B91" s="2"/>
      <c r="C91" s="2"/>
      <c r="D91" s="94"/>
      <c r="E91" s="47"/>
      <c r="BE91" s="48" t="s">
        <v>1996</v>
      </c>
      <c r="BK91" s="48" t="s">
        <v>469</v>
      </c>
    </row>
    <row r="92" spans="1:63" ht="12.75" customHeight="1" x14ac:dyDescent="0.35">
      <c r="A92" s="2"/>
      <c r="B92" s="2"/>
      <c r="C92" s="2"/>
      <c r="D92" s="94"/>
      <c r="E92" s="47"/>
      <c r="BE92" s="48" t="s">
        <v>1995</v>
      </c>
      <c r="BK92" s="48" t="s">
        <v>481</v>
      </c>
    </row>
    <row r="93" spans="1:63" ht="12.75" customHeight="1" x14ac:dyDescent="0.35">
      <c r="A93" s="2"/>
      <c r="B93" s="2"/>
      <c r="C93" s="2"/>
      <c r="D93" s="94"/>
      <c r="E93" s="47"/>
      <c r="BE93" s="48" t="s">
        <v>1994</v>
      </c>
      <c r="BK93" s="48" t="s">
        <v>479</v>
      </c>
    </row>
    <row r="94" spans="1:63" ht="12.75" customHeight="1" x14ac:dyDescent="0.35">
      <c r="A94" s="2"/>
      <c r="B94" s="2"/>
      <c r="C94" s="2"/>
      <c r="D94" s="94"/>
      <c r="E94" s="47"/>
      <c r="BE94" s="48" t="s">
        <v>1993</v>
      </c>
      <c r="BK94" s="48" t="s">
        <v>477</v>
      </c>
    </row>
    <row r="95" spans="1:63" ht="12.75" customHeight="1" x14ac:dyDescent="0.35">
      <c r="A95" s="2"/>
      <c r="B95" s="2"/>
      <c r="C95" s="2"/>
      <c r="D95" s="94"/>
      <c r="E95" s="47"/>
      <c r="BE95" s="48" t="s">
        <v>1992</v>
      </c>
      <c r="BK95" s="48" t="s">
        <v>475</v>
      </c>
    </row>
    <row r="96" spans="1:63" ht="12.75" customHeight="1" x14ac:dyDescent="0.35">
      <c r="A96" s="2"/>
      <c r="B96" s="2"/>
      <c r="C96" s="2"/>
      <c r="D96" s="94"/>
      <c r="E96" s="47"/>
      <c r="BE96" s="48" t="s">
        <v>1991</v>
      </c>
      <c r="BK96" s="48" t="s">
        <v>473</v>
      </c>
    </row>
    <row r="97" spans="1:63" ht="12.75" customHeight="1" x14ac:dyDescent="0.35">
      <c r="A97" s="2"/>
      <c r="B97" s="2"/>
      <c r="C97" s="2"/>
      <c r="D97" s="94"/>
      <c r="E97" s="47"/>
      <c r="BE97" s="48" t="s">
        <v>1990</v>
      </c>
      <c r="BK97" s="48" t="s">
        <v>471</v>
      </c>
    </row>
    <row r="98" spans="1:63" ht="12.75" customHeight="1" x14ac:dyDescent="0.35">
      <c r="A98" s="2"/>
      <c r="B98" s="2"/>
      <c r="C98" s="2"/>
      <c r="D98" s="94"/>
      <c r="E98" s="47"/>
      <c r="BE98" s="48" t="s">
        <v>1989</v>
      </c>
      <c r="BK98" s="48" t="s">
        <v>784</v>
      </c>
    </row>
    <row r="99" spans="1:63" ht="12.75" customHeight="1" x14ac:dyDescent="0.35">
      <c r="A99" s="2"/>
      <c r="B99" s="2"/>
      <c r="C99" s="2"/>
      <c r="D99" s="94"/>
      <c r="E99" s="47"/>
      <c r="BE99" s="48" t="s">
        <v>1988</v>
      </c>
      <c r="BK99" s="48" t="s">
        <v>783</v>
      </c>
    </row>
    <row r="100" spans="1:63" ht="12.75" customHeight="1" x14ac:dyDescent="0.35">
      <c r="A100" s="2"/>
      <c r="B100" s="2"/>
      <c r="C100" s="2"/>
      <c r="D100" s="94"/>
      <c r="E100" s="47"/>
      <c r="BE100" s="48" t="s">
        <v>1987</v>
      </c>
      <c r="BK100" s="48" t="s">
        <v>782</v>
      </c>
    </row>
    <row r="101" spans="1:63" ht="12.75" customHeight="1" x14ac:dyDescent="0.35">
      <c r="A101" s="2"/>
      <c r="B101" s="2"/>
      <c r="C101" s="2"/>
      <c r="D101" s="94"/>
      <c r="E101" s="47"/>
      <c r="BE101" s="48" t="s">
        <v>1986</v>
      </c>
      <c r="BK101" s="48" t="s">
        <v>781</v>
      </c>
    </row>
    <row r="102" spans="1:63" ht="12.75" customHeight="1" x14ac:dyDescent="0.35">
      <c r="A102" s="2"/>
      <c r="B102" s="2"/>
      <c r="C102" s="2"/>
      <c r="D102" s="94"/>
      <c r="E102" s="47"/>
      <c r="BE102" s="48" t="s">
        <v>1985</v>
      </c>
      <c r="BK102" s="48" t="s">
        <v>780</v>
      </c>
    </row>
    <row r="103" spans="1:63" ht="12.75" customHeight="1" x14ac:dyDescent="0.35">
      <c r="A103" s="2"/>
      <c r="B103" s="2"/>
      <c r="C103" s="2"/>
      <c r="D103" s="94"/>
      <c r="E103" s="47"/>
      <c r="BE103" s="48" t="s">
        <v>1984</v>
      </c>
      <c r="BK103" s="48" t="s">
        <v>779</v>
      </c>
    </row>
    <row r="104" spans="1:63" ht="12.75" customHeight="1" x14ac:dyDescent="0.35">
      <c r="A104" s="2"/>
      <c r="B104" s="2"/>
      <c r="C104" s="2"/>
      <c r="D104" s="94"/>
      <c r="E104" s="47"/>
      <c r="BE104" s="48" t="s">
        <v>1983</v>
      </c>
      <c r="BK104" s="48" t="s">
        <v>778</v>
      </c>
    </row>
    <row r="105" spans="1:63" ht="12.75" customHeight="1" x14ac:dyDescent="0.35">
      <c r="A105" s="2"/>
      <c r="B105" s="2"/>
      <c r="C105" s="2"/>
      <c r="D105" s="94"/>
      <c r="E105" s="47"/>
      <c r="BE105" s="48" t="s">
        <v>1982</v>
      </c>
      <c r="BK105" s="48" t="s">
        <v>777</v>
      </c>
    </row>
    <row r="106" spans="1:63" ht="12.75" customHeight="1" x14ac:dyDescent="0.35">
      <c r="A106" s="2"/>
      <c r="B106" s="2"/>
      <c r="C106" s="2"/>
      <c r="D106" s="94"/>
      <c r="E106" s="47"/>
      <c r="BE106" s="48" t="s">
        <v>1981</v>
      </c>
      <c r="BK106" s="48" t="s">
        <v>776</v>
      </c>
    </row>
    <row r="107" spans="1:63" ht="12.75" customHeight="1" x14ac:dyDescent="0.35">
      <c r="A107" s="2"/>
      <c r="B107" s="2"/>
      <c r="C107" s="2"/>
      <c r="D107" s="94"/>
      <c r="E107" s="47"/>
      <c r="BE107" s="48" t="s">
        <v>1980</v>
      </c>
      <c r="BK107" s="48" t="s">
        <v>775</v>
      </c>
    </row>
    <row r="108" spans="1:63" ht="12.75" customHeight="1" x14ac:dyDescent="0.35">
      <c r="A108" s="2"/>
      <c r="B108" s="2"/>
      <c r="C108" s="2"/>
      <c r="D108" s="94"/>
      <c r="E108" s="47"/>
      <c r="BE108" s="48" t="s">
        <v>1979</v>
      </c>
      <c r="BK108" s="48" t="s">
        <v>774</v>
      </c>
    </row>
    <row r="109" spans="1:63" ht="12.75" customHeight="1" x14ac:dyDescent="0.35">
      <c r="A109" s="2"/>
      <c r="B109" s="2"/>
      <c r="C109" s="2"/>
      <c r="D109" s="94"/>
      <c r="E109" s="47"/>
      <c r="BE109" s="48" t="s">
        <v>1978</v>
      </c>
      <c r="BK109" s="48" t="s">
        <v>773</v>
      </c>
    </row>
    <row r="110" spans="1:63" ht="12.75" customHeight="1" x14ac:dyDescent="0.35">
      <c r="A110" s="2"/>
      <c r="B110" s="2"/>
      <c r="C110" s="2"/>
      <c r="D110" s="94"/>
      <c r="E110" s="47"/>
      <c r="BE110" s="48" t="s">
        <v>1977</v>
      </c>
      <c r="BK110" s="48" t="s">
        <v>772</v>
      </c>
    </row>
    <row r="111" spans="1:63" ht="12.75" customHeight="1" x14ac:dyDescent="0.35">
      <c r="A111" s="2"/>
      <c r="B111" s="2"/>
      <c r="C111" s="2"/>
      <c r="D111" s="94"/>
      <c r="E111" s="47"/>
      <c r="BE111" s="48" t="s">
        <v>1976</v>
      </c>
      <c r="BK111" s="48" t="s">
        <v>771</v>
      </c>
    </row>
    <row r="112" spans="1:63" ht="12.75" customHeight="1" x14ac:dyDescent="0.35">
      <c r="A112" s="2"/>
      <c r="B112" s="2"/>
      <c r="C112" s="2"/>
      <c r="D112" s="94"/>
      <c r="E112" s="47"/>
      <c r="BE112" s="48" t="s">
        <v>1975</v>
      </c>
      <c r="BK112" s="48" t="s">
        <v>770</v>
      </c>
    </row>
    <row r="113" spans="1:63" ht="12.75" customHeight="1" x14ac:dyDescent="0.35">
      <c r="A113" s="2"/>
      <c r="B113" s="2"/>
      <c r="C113" s="2"/>
      <c r="D113" s="94"/>
      <c r="E113" s="47"/>
      <c r="BE113" s="48" t="s">
        <v>1974</v>
      </c>
      <c r="BK113" s="48" t="s">
        <v>395</v>
      </c>
    </row>
    <row r="114" spans="1:63" ht="12.75" customHeight="1" x14ac:dyDescent="0.35">
      <c r="A114" s="2"/>
      <c r="B114" s="2"/>
      <c r="C114" s="2"/>
      <c r="D114" s="94"/>
      <c r="E114" s="47"/>
      <c r="BE114" s="48" t="s">
        <v>1973</v>
      </c>
      <c r="BK114" s="48" t="s">
        <v>393</v>
      </c>
    </row>
    <row r="115" spans="1:63" ht="12.75" customHeight="1" x14ac:dyDescent="0.35">
      <c r="A115" s="2"/>
      <c r="B115" s="2"/>
      <c r="C115" s="2"/>
      <c r="D115" s="94"/>
      <c r="E115" s="47"/>
      <c r="BE115" s="48" t="s">
        <v>1972</v>
      </c>
      <c r="BK115" s="48" t="s">
        <v>391</v>
      </c>
    </row>
    <row r="116" spans="1:63" ht="12.75" customHeight="1" x14ac:dyDescent="0.35">
      <c r="A116" s="2"/>
      <c r="B116" s="2"/>
      <c r="C116" s="2"/>
      <c r="D116" s="94"/>
      <c r="E116" s="47"/>
      <c r="BE116" s="48" t="s">
        <v>1971</v>
      </c>
      <c r="BK116" s="48" t="s">
        <v>389</v>
      </c>
    </row>
    <row r="117" spans="1:63" ht="12.75" customHeight="1" x14ac:dyDescent="0.35">
      <c r="A117" s="2"/>
      <c r="B117" s="2"/>
      <c r="C117" s="2"/>
      <c r="D117" s="94"/>
      <c r="E117" s="47"/>
      <c r="BE117" s="48" t="s">
        <v>1970</v>
      </c>
      <c r="BK117" s="48" t="s">
        <v>769</v>
      </c>
    </row>
    <row r="118" spans="1:63" ht="12.75" customHeight="1" x14ac:dyDescent="0.35">
      <c r="A118" s="2"/>
      <c r="B118" s="2"/>
      <c r="C118" s="2"/>
      <c r="D118" s="94"/>
      <c r="E118" s="47"/>
      <c r="BE118" s="48" t="s">
        <v>1969</v>
      </c>
      <c r="BK118" s="48" t="s">
        <v>768</v>
      </c>
    </row>
    <row r="119" spans="1:63" ht="12.75" customHeight="1" x14ac:dyDescent="0.35">
      <c r="A119" s="2"/>
      <c r="B119" s="2"/>
      <c r="C119" s="2"/>
      <c r="D119" s="94"/>
      <c r="E119" s="47"/>
      <c r="BE119" s="48" t="s">
        <v>1968</v>
      </c>
      <c r="BK119" s="48" t="s">
        <v>767</v>
      </c>
    </row>
    <row r="120" spans="1:63" ht="12.75" customHeight="1" x14ac:dyDescent="0.35">
      <c r="A120" s="2"/>
      <c r="B120" s="2"/>
      <c r="C120" s="2"/>
      <c r="D120" s="94"/>
      <c r="E120" s="47"/>
      <c r="BE120" s="48" t="s">
        <v>1967</v>
      </c>
      <c r="BK120" s="48" t="s">
        <v>766</v>
      </c>
    </row>
    <row r="121" spans="1:63" ht="12.75" customHeight="1" x14ac:dyDescent="0.35">
      <c r="A121" s="2"/>
      <c r="B121" s="2"/>
      <c r="C121" s="2"/>
      <c r="D121" s="94"/>
      <c r="E121" s="47"/>
      <c r="BE121" s="48" t="s">
        <v>1966</v>
      </c>
      <c r="BK121" s="48" t="s">
        <v>765</v>
      </c>
    </row>
    <row r="122" spans="1:63" ht="12.75" customHeight="1" x14ac:dyDescent="0.35">
      <c r="A122" s="2"/>
      <c r="B122" s="2"/>
      <c r="C122" s="2"/>
      <c r="D122" s="94"/>
      <c r="E122" s="47"/>
      <c r="BE122" s="48" t="s">
        <v>1965</v>
      </c>
      <c r="BK122" s="48" t="s">
        <v>764</v>
      </c>
    </row>
    <row r="123" spans="1:63" ht="12.75" customHeight="1" x14ac:dyDescent="0.35">
      <c r="A123" s="2"/>
      <c r="B123" s="2"/>
      <c r="C123" s="2"/>
      <c r="D123" s="94"/>
      <c r="E123" s="47"/>
      <c r="BE123" s="48" t="s">
        <v>1964</v>
      </c>
      <c r="BK123" s="48" t="s">
        <v>763</v>
      </c>
    </row>
    <row r="124" spans="1:63" ht="12.75" customHeight="1" x14ac:dyDescent="0.35">
      <c r="A124" s="2"/>
      <c r="B124" s="2"/>
      <c r="C124" s="2"/>
      <c r="D124" s="94"/>
      <c r="E124" s="47"/>
      <c r="BE124" s="48" t="s">
        <v>1963</v>
      </c>
      <c r="BK124" s="48" t="s">
        <v>762</v>
      </c>
    </row>
    <row r="125" spans="1:63" ht="12.75" customHeight="1" x14ac:dyDescent="0.35">
      <c r="A125" s="2"/>
      <c r="B125" s="2"/>
      <c r="C125" s="2"/>
      <c r="D125" s="94"/>
      <c r="E125" s="47"/>
      <c r="BE125" s="48" t="s">
        <v>1962</v>
      </c>
      <c r="BK125" s="48" t="s">
        <v>761</v>
      </c>
    </row>
    <row r="126" spans="1:63" ht="12.75" customHeight="1" x14ac:dyDescent="0.35">
      <c r="A126" s="2"/>
      <c r="B126" s="2"/>
      <c r="C126" s="2"/>
      <c r="D126" s="94"/>
      <c r="E126" s="47"/>
      <c r="BE126" s="48" t="s">
        <v>1961</v>
      </c>
      <c r="BK126" s="48" t="s">
        <v>760</v>
      </c>
    </row>
    <row r="127" spans="1:63" ht="12.75" customHeight="1" x14ac:dyDescent="0.35">
      <c r="A127" s="2"/>
      <c r="B127" s="2"/>
      <c r="C127" s="2"/>
      <c r="D127" s="94"/>
      <c r="E127" s="47"/>
      <c r="BE127" s="48" t="s">
        <v>1960</v>
      </c>
      <c r="BK127" s="48" t="s">
        <v>759</v>
      </c>
    </row>
    <row r="128" spans="1:63" ht="12.75" customHeight="1" x14ac:dyDescent="0.35">
      <c r="A128" s="2"/>
      <c r="B128" s="2"/>
      <c r="C128" s="2"/>
      <c r="D128" s="94"/>
      <c r="E128" s="47"/>
      <c r="BE128" s="48" t="s">
        <v>1959</v>
      </c>
      <c r="BK128" s="48" t="s">
        <v>758</v>
      </c>
    </row>
    <row r="129" spans="1:63" ht="12.75" customHeight="1" x14ac:dyDescent="0.35">
      <c r="A129" s="2"/>
      <c r="B129" s="2"/>
      <c r="C129" s="2"/>
      <c r="D129" s="94"/>
      <c r="E129" s="47"/>
      <c r="BE129" s="48" t="s">
        <v>1958</v>
      </c>
      <c r="BK129" s="48" t="s">
        <v>333</v>
      </c>
    </row>
    <row r="130" spans="1:63" ht="12.75" customHeight="1" x14ac:dyDescent="0.35">
      <c r="A130" s="2"/>
      <c r="B130" s="2"/>
      <c r="C130" s="2"/>
      <c r="D130" s="94"/>
      <c r="E130" s="47"/>
      <c r="BE130" s="48" t="s">
        <v>1957</v>
      </c>
      <c r="BK130" s="48" t="s">
        <v>757</v>
      </c>
    </row>
    <row r="131" spans="1:63" ht="12.75" customHeight="1" x14ac:dyDescent="0.35">
      <c r="A131" s="2"/>
      <c r="B131" s="2"/>
      <c r="C131" s="2"/>
      <c r="D131" s="94"/>
      <c r="E131" s="47"/>
      <c r="BE131" s="48" t="s">
        <v>1956</v>
      </c>
      <c r="BK131" s="48" t="s">
        <v>755</v>
      </c>
    </row>
    <row r="132" spans="1:63" ht="12.75" customHeight="1" x14ac:dyDescent="0.35">
      <c r="A132" s="2"/>
      <c r="B132" s="2"/>
      <c r="C132" s="2"/>
      <c r="D132" s="94"/>
      <c r="E132" s="47"/>
      <c r="BE132" s="48" t="s">
        <v>1955</v>
      </c>
      <c r="BK132" s="48" t="s">
        <v>753</v>
      </c>
    </row>
    <row r="133" spans="1:63" ht="12.75" customHeight="1" x14ac:dyDescent="0.35">
      <c r="A133" s="2"/>
      <c r="B133" s="2"/>
      <c r="C133" s="2"/>
      <c r="D133" s="94"/>
      <c r="E133" s="47"/>
      <c r="BE133" s="48" t="s">
        <v>1954</v>
      </c>
      <c r="BK133" s="48" t="s">
        <v>751</v>
      </c>
    </row>
    <row r="134" spans="1:63" ht="12.75" customHeight="1" x14ac:dyDescent="0.35">
      <c r="A134" s="2"/>
      <c r="B134" s="2"/>
      <c r="C134" s="2"/>
      <c r="D134" s="94"/>
      <c r="E134" s="47"/>
      <c r="BE134" s="48" t="s">
        <v>1953</v>
      </c>
      <c r="BK134" s="48" t="s">
        <v>749</v>
      </c>
    </row>
    <row r="135" spans="1:63" ht="12.75" customHeight="1" x14ac:dyDescent="0.35">
      <c r="A135" s="2"/>
      <c r="B135" s="2"/>
      <c r="C135" s="2"/>
      <c r="D135" s="94"/>
      <c r="E135" s="47"/>
      <c r="BE135" s="48" t="s">
        <v>1952</v>
      </c>
      <c r="BK135" s="48" t="s">
        <v>747</v>
      </c>
    </row>
    <row r="136" spans="1:63" ht="12.75" customHeight="1" x14ac:dyDescent="0.35">
      <c r="A136" s="2"/>
      <c r="B136" s="2"/>
      <c r="C136" s="2"/>
      <c r="D136" s="94"/>
      <c r="E136" s="47"/>
      <c r="BE136" s="48" t="s">
        <v>1951</v>
      </c>
      <c r="BK136" s="48" t="s">
        <v>745</v>
      </c>
    </row>
    <row r="137" spans="1:63" ht="12.75" customHeight="1" x14ac:dyDescent="0.35">
      <c r="A137" s="2"/>
      <c r="B137" s="2"/>
      <c r="C137" s="2"/>
      <c r="D137" s="94"/>
      <c r="E137" s="47"/>
      <c r="BE137" s="48" t="s">
        <v>1950</v>
      </c>
      <c r="BK137" s="48" t="s">
        <v>743</v>
      </c>
    </row>
    <row r="138" spans="1:63" ht="12.75" customHeight="1" x14ac:dyDescent="0.35">
      <c r="A138" s="2"/>
      <c r="B138" s="2"/>
      <c r="C138" s="2"/>
      <c r="D138" s="94"/>
      <c r="E138" s="47"/>
      <c r="BE138" s="48" t="s">
        <v>1949</v>
      </c>
      <c r="BK138" s="48" t="s">
        <v>741</v>
      </c>
    </row>
    <row r="139" spans="1:63" ht="12.75" customHeight="1" x14ac:dyDescent="0.35">
      <c r="A139" s="2"/>
      <c r="B139" s="2"/>
      <c r="C139" s="2"/>
      <c r="D139" s="94"/>
      <c r="E139" s="47"/>
      <c r="BE139" s="48" t="s">
        <v>1948</v>
      </c>
      <c r="BK139" s="48" t="s">
        <v>739</v>
      </c>
    </row>
    <row r="140" spans="1:63" ht="12.75" customHeight="1" x14ac:dyDescent="0.35">
      <c r="A140" s="2"/>
      <c r="B140" s="2"/>
      <c r="C140" s="2"/>
      <c r="D140" s="94"/>
      <c r="E140" s="47"/>
      <c r="BE140" s="48" t="s">
        <v>1947</v>
      </c>
      <c r="BK140" s="48" t="s">
        <v>737</v>
      </c>
    </row>
    <row r="141" spans="1:63" ht="12.75" customHeight="1" x14ac:dyDescent="0.35">
      <c r="A141" s="2"/>
      <c r="B141" s="2"/>
      <c r="C141" s="2"/>
      <c r="D141" s="94"/>
      <c r="E141" s="47"/>
      <c r="BE141" s="48" t="s">
        <v>1946</v>
      </c>
      <c r="BK141" s="48" t="s">
        <v>736</v>
      </c>
    </row>
    <row r="142" spans="1:63" ht="12.75" customHeight="1" x14ac:dyDescent="0.35">
      <c r="A142" s="2"/>
      <c r="B142" s="2"/>
      <c r="C142" s="2"/>
      <c r="D142" s="94"/>
      <c r="E142" s="47"/>
      <c r="BE142" s="48" t="s">
        <v>1945</v>
      </c>
      <c r="BK142" s="48" t="s">
        <v>735</v>
      </c>
    </row>
    <row r="143" spans="1:63" ht="12.75" customHeight="1" x14ac:dyDescent="0.35">
      <c r="A143" s="2"/>
      <c r="B143" s="2"/>
      <c r="C143" s="2"/>
      <c r="D143" s="94"/>
      <c r="E143" s="47"/>
      <c r="BE143" s="48" t="s">
        <v>1944</v>
      </c>
      <c r="BK143" s="48" t="s">
        <v>734</v>
      </c>
    </row>
    <row r="144" spans="1:63" ht="12.75" customHeight="1" x14ac:dyDescent="0.35">
      <c r="A144" s="2"/>
      <c r="B144" s="2"/>
      <c r="C144" s="2"/>
      <c r="D144" s="94"/>
      <c r="E144" s="47"/>
      <c r="BE144" s="48" t="s">
        <v>1943</v>
      </c>
      <c r="BK144" s="48" t="s">
        <v>733</v>
      </c>
    </row>
    <row r="145" spans="1:63" ht="12.75" customHeight="1" x14ac:dyDescent="0.35">
      <c r="A145" s="2"/>
      <c r="B145" s="2"/>
      <c r="C145" s="2"/>
      <c r="D145" s="94"/>
      <c r="E145" s="47"/>
      <c r="BE145" s="48" t="s">
        <v>1942</v>
      </c>
      <c r="BK145" s="48" t="s">
        <v>732</v>
      </c>
    </row>
    <row r="146" spans="1:63" ht="12.75" customHeight="1" x14ac:dyDescent="0.35">
      <c r="A146" s="2"/>
      <c r="B146" s="2"/>
      <c r="C146" s="2"/>
      <c r="D146" s="94"/>
      <c r="E146" s="47"/>
      <c r="BE146" s="48" t="s">
        <v>1941</v>
      </c>
      <c r="BK146" s="48" t="s">
        <v>731</v>
      </c>
    </row>
    <row r="147" spans="1:63" ht="12.75" customHeight="1" x14ac:dyDescent="0.35">
      <c r="A147" s="2"/>
      <c r="B147" s="2"/>
      <c r="C147" s="2"/>
      <c r="D147" s="94"/>
      <c r="E147" s="47"/>
      <c r="BE147" s="48" t="s">
        <v>1940</v>
      </c>
      <c r="BK147" s="48" t="s">
        <v>730</v>
      </c>
    </row>
    <row r="148" spans="1:63" ht="12.75" customHeight="1" x14ac:dyDescent="0.35">
      <c r="A148" s="2"/>
      <c r="B148" s="2"/>
      <c r="C148" s="2"/>
      <c r="D148" s="94"/>
      <c r="E148" s="47"/>
      <c r="BE148" s="48" t="s">
        <v>1939</v>
      </c>
      <c r="BK148" s="48" t="s">
        <v>729</v>
      </c>
    </row>
    <row r="149" spans="1:63" ht="12.75" customHeight="1" x14ac:dyDescent="0.35">
      <c r="A149" s="2"/>
      <c r="B149" s="2"/>
      <c r="C149" s="2"/>
      <c r="D149" s="94"/>
      <c r="E149" s="47"/>
      <c r="BE149" s="48" t="s">
        <v>1938</v>
      </c>
      <c r="BK149" s="48" t="s">
        <v>728</v>
      </c>
    </row>
    <row r="150" spans="1:63" ht="12.75" customHeight="1" x14ac:dyDescent="0.35">
      <c r="A150" s="2"/>
      <c r="B150" s="2"/>
      <c r="C150" s="2"/>
      <c r="D150" s="94"/>
      <c r="E150" s="47"/>
      <c r="BE150" s="48" t="s">
        <v>1937</v>
      </c>
      <c r="BK150" s="48" t="s">
        <v>727</v>
      </c>
    </row>
    <row r="151" spans="1:63" ht="12.75" customHeight="1" x14ac:dyDescent="0.35">
      <c r="A151" s="2"/>
      <c r="B151" s="2"/>
      <c r="C151" s="2"/>
      <c r="D151" s="94"/>
      <c r="E151" s="47"/>
      <c r="BE151" s="48" t="s">
        <v>1936</v>
      </c>
      <c r="BK151" s="48" t="s">
        <v>726</v>
      </c>
    </row>
    <row r="152" spans="1:63" ht="12.75" customHeight="1" x14ac:dyDescent="0.35">
      <c r="A152" s="2"/>
      <c r="B152" s="2"/>
      <c r="C152" s="2"/>
      <c r="D152" s="94"/>
      <c r="E152" s="47"/>
      <c r="BE152" s="48" t="s">
        <v>1935</v>
      </c>
      <c r="BK152" s="48" t="s">
        <v>725</v>
      </c>
    </row>
    <row r="153" spans="1:63" ht="12.75" customHeight="1" x14ac:dyDescent="0.35">
      <c r="A153" s="2"/>
      <c r="B153" s="2"/>
      <c r="C153" s="2"/>
      <c r="D153" s="94"/>
      <c r="E153" s="47"/>
      <c r="BE153" s="48" t="s">
        <v>1934</v>
      </c>
      <c r="BK153" s="48" t="s">
        <v>724</v>
      </c>
    </row>
    <row r="154" spans="1:63" ht="12.75" customHeight="1" x14ac:dyDescent="0.35">
      <c r="A154" s="2"/>
      <c r="B154" s="2"/>
      <c r="C154" s="2"/>
      <c r="D154" s="94"/>
      <c r="E154" s="47"/>
      <c r="BE154" s="48" t="s">
        <v>1933</v>
      </c>
      <c r="BK154" s="48" t="s">
        <v>331</v>
      </c>
    </row>
    <row r="155" spans="1:63" ht="12.75" customHeight="1" x14ac:dyDescent="0.35">
      <c r="A155" s="2"/>
      <c r="B155" s="2"/>
      <c r="C155" s="2"/>
      <c r="D155" s="94"/>
      <c r="E155" s="47"/>
      <c r="BE155" s="48" t="s">
        <v>1932</v>
      </c>
      <c r="BK155" s="48" t="s">
        <v>723</v>
      </c>
    </row>
    <row r="156" spans="1:63" ht="12.75" customHeight="1" x14ac:dyDescent="0.35">
      <c r="A156" s="2"/>
      <c r="B156" s="2"/>
      <c r="C156" s="2"/>
      <c r="D156" s="94"/>
      <c r="E156" s="47"/>
      <c r="BE156" s="48" t="s">
        <v>1931</v>
      </c>
      <c r="BK156" s="48" t="s">
        <v>722</v>
      </c>
    </row>
    <row r="157" spans="1:63" ht="12.75" customHeight="1" x14ac:dyDescent="0.35">
      <c r="A157" s="2"/>
      <c r="B157" s="2"/>
      <c r="C157" s="2"/>
      <c r="D157" s="94"/>
      <c r="E157" s="47"/>
      <c r="BE157" s="48" t="s">
        <v>1930</v>
      </c>
      <c r="BK157" s="48" t="s">
        <v>721</v>
      </c>
    </row>
    <row r="158" spans="1:63" ht="12.75" customHeight="1" x14ac:dyDescent="0.35">
      <c r="A158" s="2"/>
      <c r="B158" s="2"/>
      <c r="C158" s="2"/>
      <c r="D158" s="94"/>
      <c r="E158" s="47"/>
      <c r="BE158" s="48" t="s">
        <v>1929</v>
      </c>
      <c r="BK158" s="48" t="s">
        <v>720</v>
      </c>
    </row>
    <row r="159" spans="1:63" ht="12.75" customHeight="1" x14ac:dyDescent="0.35">
      <c r="A159" s="2"/>
      <c r="B159" s="2"/>
      <c r="C159" s="2"/>
      <c r="D159" s="94"/>
      <c r="E159" s="47"/>
      <c r="BE159" s="48" t="s">
        <v>1928</v>
      </c>
      <c r="BK159" s="48" t="s">
        <v>719</v>
      </c>
    </row>
    <row r="160" spans="1:63" ht="12.75" customHeight="1" x14ac:dyDescent="0.35">
      <c r="A160" s="2"/>
      <c r="B160" s="2"/>
      <c r="C160" s="2"/>
      <c r="D160" s="94"/>
      <c r="E160" s="47"/>
      <c r="BE160" s="48" t="s">
        <v>1927</v>
      </c>
      <c r="BK160" s="48" t="s">
        <v>718</v>
      </c>
    </row>
    <row r="161" spans="1:63" ht="12.75" customHeight="1" x14ac:dyDescent="0.35">
      <c r="A161" s="2"/>
      <c r="B161" s="2"/>
      <c r="C161" s="2"/>
      <c r="D161" s="94"/>
      <c r="E161" s="47"/>
      <c r="BE161" s="48" t="s">
        <v>1926</v>
      </c>
      <c r="BK161" s="48" t="s">
        <v>717</v>
      </c>
    </row>
    <row r="162" spans="1:63" ht="12.75" customHeight="1" x14ac:dyDescent="0.35">
      <c r="A162" s="2"/>
      <c r="B162" s="2"/>
      <c r="C162" s="2"/>
      <c r="D162" s="94"/>
      <c r="E162" s="47"/>
      <c r="BE162" s="48" t="s">
        <v>1925</v>
      </c>
      <c r="BK162" s="48" t="s">
        <v>716</v>
      </c>
    </row>
    <row r="163" spans="1:63" ht="12.75" customHeight="1" x14ac:dyDescent="0.35">
      <c r="A163" s="2"/>
      <c r="B163" s="2"/>
      <c r="C163" s="2"/>
      <c r="D163" s="94"/>
      <c r="E163" s="47"/>
      <c r="BE163" s="48" t="s">
        <v>1924</v>
      </c>
      <c r="BK163" s="48" t="s">
        <v>715</v>
      </c>
    </row>
    <row r="164" spans="1:63" ht="12.75" customHeight="1" x14ac:dyDescent="0.35">
      <c r="A164" s="2"/>
      <c r="B164" s="2"/>
      <c r="C164" s="2"/>
      <c r="D164" s="94"/>
      <c r="E164" s="47"/>
      <c r="BE164" s="48" t="s">
        <v>1923</v>
      </c>
      <c r="BK164" s="48" t="s">
        <v>714</v>
      </c>
    </row>
    <row r="165" spans="1:63" ht="12.75" customHeight="1" x14ac:dyDescent="0.35">
      <c r="A165" s="2"/>
      <c r="B165" s="2"/>
      <c r="C165" s="2"/>
      <c r="D165" s="94"/>
      <c r="E165" s="47"/>
      <c r="BE165" s="48" t="s">
        <v>1922</v>
      </c>
      <c r="BK165" s="48" t="s">
        <v>713</v>
      </c>
    </row>
    <row r="166" spans="1:63" ht="12.75" customHeight="1" x14ac:dyDescent="0.35">
      <c r="A166" s="2"/>
      <c r="B166" s="2"/>
      <c r="C166" s="2"/>
      <c r="D166" s="94"/>
      <c r="E166" s="47"/>
      <c r="BE166" s="48" t="s">
        <v>1921</v>
      </c>
      <c r="BK166" s="48" t="s">
        <v>712</v>
      </c>
    </row>
    <row r="167" spans="1:63" ht="12.75" customHeight="1" x14ac:dyDescent="0.35">
      <c r="A167" s="2"/>
      <c r="B167" s="2"/>
      <c r="C167" s="2"/>
      <c r="D167" s="94"/>
      <c r="E167" s="47"/>
      <c r="BE167" s="48" t="s">
        <v>1920</v>
      </c>
      <c r="BK167" s="48" t="s">
        <v>711</v>
      </c>
    </row>
    <row r="168" spans="1:63" ht="12.75" customHeight="1" x14ac:dyDescent="0.35">
      <c r="A168" s="2"/>
      <c r="B168" s="2"/>
      <c r="C168" s="2"/>
      <c r="D168" s="94"/>
      <c r="E168" s="47"/>
      <c r="BE168" s="48" t="s">
        <v>1919</v>
      </c>
      <c r="BK168" s="48" t="s">
        <v>710</v>
      </c>
    </row>
    <row r="169" spans="1:63" ht="12.75" customHeight="1" x14ac:dyDescent="0.35">
      <c r="A169" s="2"/>
      <c r="B169" s="2"/>
      <c r="C169" s="2"/>
      <c r="D169" s="94"/>
      <c r="E169" s="47"/>
      <c r="BE169" s="48" t="s">
        <v>1918</v>
      </c>
      <c r="BK169" s="48" t="s">
        <v>709</v>
      </c>
    </row>
    <row r="170" spans="1:63" ht="12.75" customHeight="1" x14ac:dyDescent="0.35">
      <c r="A170" s="2"/>
      <c r="B170" s="2"/>
      <c r="C170" s="2"/>
      <c r="D170" s="94"/>
      <c r="E170" s="47"/>
      <c r="BE170" s="48" t="s">
        <v>1917</v>
      </c>
      <c r="BK170" s="48" t="s">
        <v>708</v>
      </c>
    </row>
    <row r="171" spans="1:63" ht="12.75" customHeight="1" x14ac:dyDescent="0.35">
      <c r="A171" s="2"/>
      <c r="B171" s="2"/>
      <c r="C171" s="2"/>
      <c r="D171" s="94"/>
      <c r="E171" s="47"/>
      <c r="BE171" s="48" t="s">
        <v>1916</v>
      </c>
      <c r="BK171" s="48" t="s">
        <v>707</v>
      </c>
    </row>
    <row r="172" spans="1:63" ht="12.75" customHeight="1" x14ac:dyDescent="0.35">
      <c r="A172" s="2"/>
      <c r="B172" s="2"/>
      <c r="C172" s="2"/>
      <c r="D172" s="94"/>
      <c r="E172" s="47"/>
      <c r="BE172" s="48" t="s">
        <v>1915</v>
      </c>
      <c r="BK172" s="48" t="s">
        <v>706</v>
      </c>
    </row>
    <row r="173" spans="1:63" ht="12.75" customHeight="1" x14ac:dyDescent="0.35">
      <c r="A173" s="2"/>
      <c r="B173" s="2"/>
      <c r="C173" s="2"/>
      <c r="D173" s="94"/>
      <c r="E173" s="47"/>
      <c r="BE173" s="48" t="s">
        <v>1914</v>
      </c>
      <c r="BK173" s="48" t="s">
        <v>705</v>
      </c>
    </row>
    <row r="174" spans="1:63" ht="12.75" customHeight="1" x14ac:dyDescent="0.35">
      <c r="A174" s="2"/>
      <c r="B174" s="2"/>
      <c r="C174" s="2"/>
      <c r="D174" s="94"/>
      <c r="E174" s="47"/>
      <c r="BE174" s="48" t="s">
        <v>1913</v>
      </c>
      <c r="BK174" s="48" t="s">
        <v>704</v>
      </c>
    </row>
    <row r="175" spans="1:63" ht="12.75" customHeight="1" x14ac:dyDescent="0.35">
      <c r="A175" s="2"/>
      <c r="B175" s="2"/>
      <c r="C175" s="2"/>
      <c r="D175" s="94"/>
      <c r="E175" s="47"/>
      <c r="BE175" s="48" t="s">
        <v>1912</v>
      </c>
      <c r="BK175" s="48" t="s">
        <v>703</v>
      </c>
    </row>
    <row r="176" spans="1:63" ht="12.75" customHeight="1" x14ac:dyDescent="0.35">
      <c r="A176" s="2"/>
      <c r="B176" s="2"/>
      <c r="C176" s="2"/>
      <c r="D176" s="94"/>
      <c r="E176" s="47"/>
      <c r="BE176" s="48" t="s">
        <v>1911</v>
      </c>
      <c r="BK176" s="48" t="s">
        <v>702</v>
      </c>
    </row>
    <row r="177" spans="1:63" ht="12.75" customHeight="1" x14ac:dyDescent="0.35">
      <c r="A177" s="2"/>
      <c r="B177" s="2"/>
      <c r="C177" s="2"/>
      <c r="D177" s="94"/>
      <c r="E177" s="47"/>
      <c r="BE177" s="48" t="s">
        <v>1910</v>
      </c>
      <c r="BK177" s="48" t="s">
        <v>701</v>
      </c>
    </row>
    <row r="178" spans="1:63" ht="12.75" customHeight="1" x14ac:dyDescent="0.35">
      <c r="A178" s="2"/>
      <c r="B178" s="2"/>
      <c r="C178" s="2"/>
      <c r="D178" s="94"/>
      <c r="E178" s="47"/>
      <c r="BE178" s="48" t="s">
        <v>1909</v>
      </c>
      <c r="BK178" s="48" t="s">
        <v>700</v>
      </c>
    </row>
    <row r="179" spans="1:63" ht="12.75" customHeight="1" x14ac:dyDescent="0.35">
      <c r="A179" s="2"/>
      <c r="B179" s="2"/>
      <c r="C179" s="2"/>
      <c r="D179" s="94"/>
      <c r="E179" s="47"/>
      <c r="BE179" s="48" t="s">
        <v>1908</v>
      </c>
      <c r="BK179" s="48" t="s">
        <v>699</v>
      </c>
    </row>
    <row r="180" spans="1:63" ht="12.75" customHeight="1" x14ac:dyDescent="0.35">
      <c r="A180" s="2"/>
      <c r="B180" s="2"/>
      <c r="C180" s="2"/>
      <c r="D180" s="94"/>
      <c r="E180" s="47"/>
      <c r="BE180" s="48" t="s">
        <v>1907</v>
      </c>
      <c r="BK180" s="48" t="s">
        <v>698</v>
      </c>
    </row>
    <row r="181" spans="1:63" ht="12.75" customHeight="1" x14ac:dyDescent="0.35">
      <c r="A181" s="2"/>
      <c r="B181" s="2"/>
      <c r="C181" s="2"/>
      <c r="D181" s="94"/>
      <c r="E181" s="47"/>
      <c r="BE181" s="48" t="s">
        <v>1906</v>
      </c>
      <c r="BK181" s="48" t="s">
        <v>697</v>
      </c>
    </row>
    <row r="182" spans="1:63" ht="12.75" customHeight="1" x14ac:dyDescent="0.35">
      <c r="A182" s="2"/>
      <c r="B182" s="2"/>
      <c r="C182" s="2"/>
      <c r="D182" s="94"/>
      <c r="E182" s="47"/>
      <c r="BE182" s="48" t="s">
        <v>1905</v>
      </c>
      <c r="BK182" s="48" t="s">
        <v>696</v>
      </c>
    </row>
    <row r="183" spans="1:63" ht="12.75" customHeight="1" x14ac:dyDescent="0.35">
      <c r="A183" s="2"/>
      <c r="B183" s="2"/>
      <c r="C183" s="2"/>
      <c r="D183" s="94"/>
      <c r="E183" s="47"/>
      <c r="BE183" s="48" t="s">
        <v>1904</v>
      </c>
      <c r="BK183" s="48" t="s">
        <v>695</v>
      </c>
    </row>
    <row r="184" spans="1:63" ht="12.75" customHeight="1" x14ac:dyDescent="0.35">
      <c r="A184" s="2"/>
      <c r="B184" s="2"/>
      <c r="C184" s="2"/>
      <c r="D184" s="94"/>
      <c r="E184" s="47"/>
      <c r="BE184" s="48" t="s">
        <v>1903</v>
      </c>
      <c r="BK184" s="48" t="s">
        <v>694</v>
      </c>
    </row>
    <row r="185" spans="1:63" ht="12.75" customHeight="1" x14ac:dyDescent="0.35">
      <c r="A185" s="2"/>
      <c r="B185" s="2"/>
      <c r="C185" s="2"/>
      <c r="D185" s="94"/>
      <c r="E185" s="47"/>
      <c r="BE185" s="48" t="s">
        <v>1902</v>
      </c>
      <c r="BK185" s="48" t="s">
        <v>693</v>
      </c>
    </row>
    <row r="186" spans="1:63" ht="12.75" customHeight="1" x14ac:dyDescent="0.35">
      <c r="A186" s="2"/>
      <c r="B186" s="2"/>
      <c r="C186" s="2"/>
      <c r="D186" s="94"/>
      <c r="E186" s="47"/>
      <c r="BE186" s="48" t="s">
        <v>1901</v>
      </c>
      <c r="BK186" s="48" t="s">
        <v>692</v>
      </c>
    </row>
    <row r="187" spans="1:63" ht="12.75" customHeight="1" x14ac:dyDescent="0.35">
      <c r="A187" s="2"/>
      <c r="B187" s="2"/>
      <c r="C187" s="2"/>
      <c r="D187" s="94"/>
      <c r="E187" s="47"/>
      <c r="BE187" s="48" t="s">
        <v>1900</v>
      </c>
      <c r="BK187" s="48" t="s">
        <v>691</v>
      </c>
    </row>
    <row r="188" spans="1:63" ht="12.75" customHeight="1" x14ac:dyDescent="0.35">
      <c r="A188" s="2"/>
      <c r="B188" s="2"/>
      <c r="C188" s="2"/>
      <c r="D188" s="94"/>
      <c r="E188" s="47"/>
      <c r="BE188" s="48" t="s">
        <v>1899</v>
      </c>
      <c r="BK188" s="48" t="s">
        <v>690</v>
      </c>
    </row>
    <row r="189" spans="1:63" ht="12.75" customHeight="1" x14ac:dyDescent="0.35">
      <c r="A189" s="2"/>
      <c r="B189" s="2"/>
      <c r="C189" s="2"/>
      <c r="D189" s="94"/>
      <c r="E189" s="47"/>
      <c r="BE189" s="48" t="s">
        <v>1898</v>
      </c>
      <c r="BK189" s="48" t="s">
        <v>689</v>
      </c>
    </row>
    <row r="190" spans="1:63" ht="12.75" customHeight="1" x14ac:dyDescent="0.35">
      <c r="A190" s="2"/>
      <c r="B190" s="2"/>
      <c r="C190" s="2"/>
      <c r="D190" s="94"/>
      <c r="E190" s="47"/>
      <c r="BE190" s="48" t="s">
        <v>1897</v>
      </c>
      <c r="BK190" s="48" t="s">
        <v>688</v>
      </c>
    </row>
    <row r="191" spans="1:63" ht="12.75" customHeight="1" x14ac:dyDescent="0.35">
      <c r="A191" s="2"/>
      <c r="B191" s="2"/>
      <c r="C191" s="2"/>
      <c r="D191" s="94"/>
      <c r="E191" s="47"/>
      <c r="BE191" s="48" t="s">
        <v>1896</v>
      </c>
      <c r="BK191" s="48" t="s">
        <v>687</v>
      </c>
    </row>
    <row r="192" spans="1:63" ht="12.75" customHeight="1" x14ac:dyDescent="0.35">
      <c r="A192" s="2"/>
      <c r="B192" s="2"/>
      <c r="C192" s="2"/>
      <c r="D192" s="94"/>
      <c r="E192" s="47"/>
      <c r="BE192" s="48" t="s">
        <v>1895</v>
      </c>
      <c r="BK192" s="48" t="s">
        <v>686</v>
      </c>
    </row>
    <row r="193" spans="1:63" ht="12.75" customHeight="1" x14ac:dyDescent="0.35">
      <c r="A193" s="2"/>
      <c r="B193" s="2"/>
      <c r="C193" s="2"/>
      <c r="D193" s="94"/>
      <c r="E193" s="47"/>
      <c r="BE193" s="48" t="s">
        <v>1894</v>
      </c>
      <c r="BK193" s="48" t="s">
        <v>685</v>
      </c>
    </row>
    <row r="194" spans="1:63" ht="12.75" customHeight="1" x14ac:dyDescent="0.35">
      <c r="A194" s="2"/>
      <c r="B194" s="2"/>
      <c r="C194" s="2"/>
      <c r="D194" s="94"/>
      <c r="E194" s="47"/>
      <c r="BE194" s="48" t="s">
        <v>1893</v>
      </c>
      <c r="BK194" s="48" t="s">
        <v>684</v>
      </c>
    </row>
    <row r="195" spans="1:63" ht="12.75" customHeight="1" x14ac:dyDescent="0.35">
      <c r="A195" s="2"/>
      <c r="B195" s="2"/>
      <c r="C195" s="2"/>
      <c r="D195" s="94"/>
      <c r="E195" s="47"/>
      <c r="BE195" s="48" t="s">
        <v>1892</v>
      </c>
      <c r="BK195" s="48" t="s">
        <v>683</v>
      </c>
    </row>
    <row r="196" spans="1:63" ht="12.75" customHeight="1" x14ac:dyDescent="0.35">
      <c r="A196" s="2"/>
      <c r="B196" s="2"/>
      <c r="C196" s="2"/>
      <c r="D196" s="94"/>
      <c r="E196" s="47"/>
      <c r="BE196" s="48" t="s">
        <v>1891</v>
      </c>
      <c r="BK196" s="48" t="s">
        <v>682</v>
      </c>
    </row>
    <row r="197" spans="1:63" ht="12.75" customHeight="1" x14ac:dyDescent="0.35">
      <c r="A197" s="2"/>
      <c r="B197" s="2"/>
      <c r="C197" s="2"/>
      <c r="D197" s="94"/>
      <c r="E197" s="47"/>
      <c r="BE197" s="48" t="s">
        <v>1890</v>
      </c>
      <c r="BK197" s="48" t="s">
        <v>681</v>
      </c>
    </row>
    <row r="198" spans="1:63" ht="12.75" customHeight="1" x14ac:dyDescent="0.35">
      <c r="A198" s="2"/>
      <c r="B198" s="2"/>
      <c r="C198" s="2"/>
      <c r="D198" s="94"/>
      <c r="E198" s="47"/>
      <c r="BE198" s="48" t="s">
        <v>1889</v>
      </c>
      <c r="BK198" s="48" t="s">
        <v>680</v>
      </c>
    </row>
    <row r="199" spans="1:63" ht="12.75" customHeight="1" x14ac:dyDescent="0.35">
      <c r="A199" s="2"/>
      <c r="B199" s="2"/>
      <c r="C199" s="2"/>
      <c r="D199" s="94"/>
      <c r="E199" s="47"/>
      <c r="BE199" s="48" t="s">
        <v>1888</v>
      </c>
      <c r="BK199" s="48" t="s">
        <v>679</v>
      </c>
    </row>
    <row r="200" spans="1:63" ht="12.75" customHeight="1" x14ac:dyDescent="0.35">
      <c r="A200" s="2"/>
      <c r="B200" s="2"/>
      <c r="C200" s="2"/>
      <c r="D200" s="94"/>
      <c r="E200" s="47"/>
      <c r="BE200" s="48" t="s">
        <v>1887</v>
      </c>
      <c r="BK200" s="48" t="s">
        <v>678</v>
      </c>
    </row>
    <row r="201" spans="1:63" ht="12.75" customHeight="1" x14ac:dyDescent="0.35">
      <c r="A201" s="2"/>
      <c r="B201" s="2"/>
      <c r="C201" s="2"/>
      <c r="D201" s="94"/>
      <c r="E201" s="47"/>
      <c r="BE201" s="48" t="s">
        <v>1886</v>
      </c>
      <c r="BK201" s="48" t="s">
        <v>677</v>
      </c>
    </row>
    <row r="202" spans="1:63" x14ac:dyDescent="0.35">
      <c r="A202" s="2"/>
      <c r="B202" s="2"/>
      <c r="C202" s="2"/>
      <c r="D202" s="94"/>
      <c r="E202" s="47"/>
      <c r="BE202" s="48" t="s">
        <v>1333</v>
      </c>
      <c r="BK202" s="48" t="s">
        <v>1333</v>
      </c>
    </row>
    <row r="203" spans="1:63" x14ac:dyDescent="0.35">
      <c r="A203" s="2"/>
      <c r="B203" s="2"/>
      <c r="C203" s="2"/>
      <c r="D203" s="94"/>
      <c r="E203" s="47"/>
      <c r="BE203" s="48" t="s">
        <v>1333</v>
      </c>
      <c r="BK203" s="48" t="s">
        <v>1333</v>
      </c>
    </row>
    <row r="204" spans="1:63" x14ac:dyDescent="0.35">
      <c r="A204" s="2"/>
      <c r="B204" s="2"/>
      <c r="C204" s="2"/>
      <c r="D204" s="94"/>
      <c r="E204" s="47"/>
      <c r="BE204" s="48" t="s">
        <v>1333</v>
      </c>
      <c r="BK204" s="48" t="s">
        <v>1333</v>
      </c>
    </row>
    <row r="205" spans="1:63" x14ac:dyDescent="0.35">
      <c r="A205" s="2"/>
      <c r="B205" s="2"/>
      <c r="C205" s="2"/>
      <c r="D205" s="94"/>
      <c r="E205" s="47"/>
      <c r="BE205" s="48" t="s">
        <v>1333</v>
      </c>
      <c r="BK205" s="48" t="s">
        <v>1333</v>
      </c>
    </row>
    <row r="206" spans="1:63" x14ac:dyDescent="0.35">
      <c r="A206" s="2"/>
      <c r="B206" s="2"/>
      <c r="C206" s="2"/>
      <c r="D206" s="94"/>
      <c r="E206" s="47"/>
      <c r="BE206" s="48" t="s">
        <v>1333</v>
      </c>
      <c r="BK206" s="48" t="s">
        <v>1333</v>
      </c>
    </row>
    <row r="207" spans="1:63" x14ac:dyDescent="0.35">
      <c r="A207" s="2"/>
      <c r="B207" s="2"/>
      <c r="C207" s="2"/>
      <c r="D207" s="94"/>
      <c r="E207" s="47"/>
      <c r="BE207" s="48" t="s">
        <v>1333</v>
      </c>
      <c r="BK207" s="48" t="s">
        <v>1333</v>
      </c>
    </row>
    <row r="208" spans="1:63" x14ac:dyDescent="0.35">
      <c r="A208" s="2"/>
      <c r="B208" s="2"/>
      <c r="C208" s="2"/>
      <c r="D208" s="94"/>
      <c r="E208" s="47"/>
      <c r="BE208" s="48" t="s">
        <v>1333</v>
      </c>
      <c r="BK208" s="48" t="s">
        <v>1333</v>
      </c>
    </row>
    <row r="209" spans="1:63" x14ac:dyDescent="0.35">
      <c r="A209" s="2"/>
      <c r="B209" s="2"/>
      <c r="C209" s="2"/>
      <c r="D209" s="94"/>
      <c r="E209" s="47"/>
      <c r="BE209" s="48" t="s">
        <v>1333</v>
      </c>
      <c r="BK209" s="48" t="s">
        <v>1333</v>
      </c>
    </row>
    <row r="210" spans="1:63" x14ac:dyDescent="0.35">
      <c r="A210" s="2"/>
      <c r="B210" s="2"/>
      <c r="C210" s="2"/>
      <c r="D210" s="94"/>
      <c r="E210" s="47"/>
      <c r="BE210" s="48" t="s">
        <v>1333</v>
      </c>
      <c r="BK210" s="48" t="s">
        <v>1333</v>
      </c>
    </row>
    <row r="211" spans="1:63" x14ac:dyDescent="0.35">
      <c r="A211" s="2"/>
      <c r="B211" s="2"/>
      <c r="C211" s="2"/>
      <c r="D211" s="94"/>
      <c r="E211" s="47"/>
      <c r="BE211" s="48" t="s">
        <v>1333</v>
      </c>
      <c r="BK211" s="48" t="s">
        <v>1333</v>
      </c>
    </row>
    <row r="212" spans="1:63" x14ac:dyDescent="0.35">
      <c r="A212" s="2"/>
      <c r="B212" s="2"/>
      <c r="C212" s="2"/>
      <c r="D212" s="94"/>
      <c r="E212" s="47"/>
      <c r="BE212" s="48" t="s">
        <v>1333</v>
      </c>
      <c r="BK212" s="48" t="s">
        <v>1333</v>
      </c>
    </row>
    <row r="213" spans="1:63" x14ac:dyDescent="0.35">
      <c r="A213" s="2"/>
      <c r="B213" s="2"/>
      <c r="C213" s="2"/>
      <c r="D213" s="94"/>
      <c r="E213" s="47"/>
      <c r="BE213" s="48" t="s">
        <v>1333</v>
      </c>
      <c r="BK213" s="48" t="s">
        <v>1333</v>
      </c>
    </row>
    <row r="214" spans="1:63" x14ac:dyDescent="0.35">
      <c r="A214" s="2"/>
      <c r="B214" s="2"/>
      <c r="C214" s="2"/>
      <c r="D214" s="94"/>
      <c r="E214" s="47"/>
      <c r="BE214" s="48" t="s">
        <v>1333</v>
      </c>
      <c r="BK214" s="48" t="s">
        <v>1333</v>
      </c>
    </row>
    <row r="215" spans="1:63" x14ac:dyDescent="0.35">
      <c r="A215" s="2"/>
      <c r="B215" s="2"/>
      <c r="C215" s="2"/>
      <c r="D215" s="94"/>
      <c r="E215" s="47"/>
      <c r="BE215" s="48" t="s">
        <v>1333</v>
      </c>
      <c r="BK215" s="48" t="s">
        <v>1333</v>
      </c>
    </row>
    <row r="216" spans="1:63" x14ac:dyDescent="0.35">
      <c r="A216" s="2"/>
      <c r="B216" s="2"/>
      <c r="C216" s="2"/>
      <c r="D216" s="94"/>
      <c r="E216" s="47"/>
      <c r="BE216" s="48" t="s">
        <v>1333</v>
      </c>
      <c r="BK216" s="48" t="s">
        <v>1333</v>
      </c>
    </row>
    <row r="217" spans="1:63" x14ac:dyDescent="0.35">
      <c r="A217" s="2"/>
      <c r="B217" s="2"/>
      <c r="C217" s="2"/>
      <c r="D217" s="94"/>
      <c r="E217" s="47"/>
      <c r="BE217" s="48" t="s">
        <v>1333</v>
      </c>
      <c r="BK217" s="48" t="s">
        <v>1333</v>
      </c>
    </row>
    <row r="218" spans="1:63" x14ac:dyDescent="0.35">
      <c r="A218" s="2"/>
      <c r="B218" s="2"/>
      <c r="C218" s="2"/>
      <c r="D218" s="94"/>
      <c r="E218" s="47"/>
      <c r="BE218" s="48" t="s">
        <v>1333</v>
      </c>
      <c r="BK218" s="48" t="s">
        <v>1333</v>
      </c>
    </row>
    <row r="219" spans="1:63" x14ac:dyDescent="0.35">
      <c r="A219" s="2"/>
      <c r="B219" s="2"/>
      <c r="C219" s="2"/>
      <c r="D219" s="94"/>
      <c r="E219" s="47"/>
      <c r="BE219" s="48" t="s">
        <v>1333</v>
      </c>
      <c r="BK219" s="48" t="s">
        <v>1333</v>
      </c>
    </row>
    <row r="220" spans="1:63" x14ac:dyDescent="0.35">
      <c r="A220" s="2"/>
      <c r="B220" s="2"/>
      <c r="C220" s="2"/>
      <c r="D220" s="94"/>
      <c r="E220" s="47"/>
      <c r="BE220" s="48" t="s">
        <v>1333</v>
      </c>
      <c r="BK220" s="48" t="s">
        <v>1333</v>
      </c>
    </row>
    <row r="221" spans="1:63" x14ac:dyDescent="0.35">
      <c r="A221" s="2"/>
      <c r="B221" s="2"/>
      <c r="C221" s="2"/>
      <c r="D221" s="94"/>
      <c r="E221" s="47"/>
      <c r="BE221" s="48" t="s">
        <v>1333</v>
      </c>
      <c r="BK221" s="48" t="s">
        <v>1333</v>
      </c>
    </row>
    <row r="222" spans="1:63" x14ac:dyDescent="0.35">
      <c r="A222" s="2"/>
      <c r="B222" s="2"/>
      <c r="C222" s="2"/>
      <c r="D222" s="94"/>
      <c r="E222" s="47"/>
      <c r="BE222" s="48" t="s">
        <v>1333</v>
      </c>
      <c r="BK222" s="48" t="s">
        <v>1333</v>
      </c>
    </row>
    <row r="223" spans="1:63" x14ac:dyDescent="0.35">
      <c r="A223" s="2"/>
      <c r="B223" s="2"/>
      <c r="C223" s="2"/>
      <c r="D223" s="94"/>
      <c r="E223" s="47"/>
      <c r="BE223" s="48" t="s">
        <v>1333</v>
      </c>
      <c r="BK223" s="48" t="s">
        <v>1333</v>
      </c>
    </row>
    <row r="224" spans="1:63" x14ac:dyDescent="0.35">
      <c r="A224" s="2"/>
      <c r="B224" s="2"/>
      <c r="C224" s="2"/>
      <c r="D224" s="94"/>
      <c r="E224" s="47"/>
      <c r="BE224" s="48" t="s">
        <v>1333</v>
      </c>
      <c r="BK224" s="48" t="s">
        <v>1333</v>
      </c>
    </row>
    <row r="225" spans="1:63" x14ac:dyDescent="0.35">
      <c r="A225" s="2"/>
      <c r="B225" s="2"/>
      <c r="C225" s="2"/>
      <c r="D225" s="94"/>
      <c r="E225" s="47"/>
      <c r="BE225" s="48" t="s">
        <v>1333</v>
      </c>
      <c r="BK225" s="48" t="s">
        <v>1333</v>
      </c>
    </row>
    <row r="226" spans="1:63" x14ac:dyDescent="0.35">
      <c r="A226" s="2"/>
      <c r="B226" s="2"/>
      <c r="C226" s="2"/>
      <c r="D226" s="94"/>
      <c r="E226" s="47"/>
      <c r="BE226" s="48" t="s">
        <v>1333</v>
      </c>
      <c r="BK226" s="48" t="s">
        <v>1333</v>
      </c>
    </row>
    <row r="227" spans="1:63" x14ac:dyDescent="0.35">
      <c r="A227" s="2"/>
      <c r="B227" s="2"/>
      <c r="C227" s="2"/>
      <c r="D227" s="94"/>
      <c r="E227" s="47"/>
      <c r="BE227" s="48" t="s">
        <v>1333</v>
      </c>
      <c r="BK227" s="48" t="s">
        <v>1333</v>
      </c>
    </row>
    <row r="228" spans="1:63" x14ac:dyDescent="0.35">
      <c r="A228" s="2"/>
      <c r="B228" s="2"/>
      <c r="C228" s="2"/>
      <c r="D228" s="94"/>
      <c r="E228" s="47"/>
      <c r="BE228" s="48" t="s">
        <v>1333</v>
      </c>
      <c r="BK228" s="48" t="s">
        <v>1333</v>
      </c>
    </row>
    <row r="229" spans="1:63" x14ac:dyDescent="0.35">
      <c r="A229" s="2"/>
      <c r="B229" s="2"/>
      <c r="C229" s="2"/>
      <c r="D229" s="94"/>
      <c r="E229" s="47"/>
      <c r="BE229" s="48" t="s">
        <v>1333</v>
      </c>
      <c r="BK229" s="48" t="s">
        <v>1333</v>
      </c>
    </row>
    <row r="230" spans="1:63" x14ac:dyDescent="0.35">
      <c r="A230" s="2"/>
      <c r="B230" s="2"/>
      <c r="C230" s="2"/>
      <c r="D230" s="94"/>
      <c r="E230" s="47"/>
      <c r="BE230" s="48" t="s">
        <v>1333</v>
      </c>
      <c r="BK230" s="48" t="s">
        <v>1333</v>
      </c>
    </row>
    <row r="231" spans="1:63" x14ac:dyDescent="0.35">
      <c r="A231" s="2"/>
      <c r="B231" s="2"/>
      <c r="C231" s="2"/>
      <c r="D231" s="94"/>
      <c r="E231" s="47"/>
      <c r="BE231" s="48" t="s">
        <v>1333</v>
      </c>
      <c r="BK231" s="48" t="s">
        <v>1333</v>
      </c>
    </row>
    <row r="232" spans="1:63" x14ac:dyDescent="0.35">
      <c r="A232" s="2"/>
      <c r="B232" s="2"/>
      <c r="C232" s="2"/>
      <c r="D232" s="94"/>
      <c r="E232" s="47"/>
      <c r="BE232" s="48" t="s">
        <v>1333</v>
      </c>
      <c r="BK232" s="48" t="s">
        <v>1333</v>
      </c>
    </row>
    <row r="233" spans="1:63" x14ac:dyDescent="0.35">
      <c r="A233" s="2"/>
      <c r="B233" s="2"/>
      <c r="C233" s="2"/>
      <c r="D233" s="94"/>
      <c r="E233" s="47"/>
      <c r="BE233" s="48" t="s">
        <v>1333</v>
      </c>
      <c r="BK233" s="48" t="s">
        <v>1333</v>
      </c>
    </row>
    <row r="234" spans="1:63" x14ac:dyDescent="0.35">
      <c r="A234" s="2"/>
      <c r="B234" s="2"/>
      <c r="C234" s="2"/>
      <c r="D234" s="94"/>
      <c r="E234" s="47"/>
      <c r="BE234" s="48" t="s">
        <v>1333</v>
      </c>
      <c r="BK234" s="48" t="s">
        <v>1333</v>
      </c>
    </row>
    <row r="235" spans="1:63" x14ac:dyDescent="0.35">
      <c r="A235" s="2"/>
      <c r="B235" s="2"/>
      <c r="C235" s="2"/>
      <c r="D235" s="94"/>
      <c r="E235" s="47"/>
      <c r="BE235" s="48" t="s">
        <v>1333</v>
      </c>
      <c r="BK235" s="48" t="s">
        <v>1333</v>
      </c>
    </row>
    <row r="236" spans="1:63" x14ac:dyDescent="0.35">
      <c r="A236" s="2"/>
      <c r="B236" s="2"/>
      <c r="C236" s="2"/>
      <c r="D236" s="94"/>
      <c r="E236" s="47"/>
      <c r="BE236" s="48" t="s">
        <v>1333</v>
      </c>
      <c r="BK236" s="48" t="s">
        <v>1333</v>
      </c>
    </row>
    <row r="237" spans="1:63" x14ac:dyDescent="0.35">
      <c r="A237" s="2"/>
      <c r="B237" s="2"/>
      <c r="C237" s="2"/>
      <c r="D237" s="94"/>
      <c r="E237" s="47"/>
      <c r="BE237" s="48" t="s">
        <v>1333</v>
      </c>
      <c r="BK237" s="48" t="s">
        <v>1333</v>
      </c>
    </row>
    <row r="238" spans="1:63" x14ac:dyDescent="0.35">
      <c r="A238" s="2"/>
      <c r="B238" s="2"/>
      <c r="C238" s="2"/>
      <c r="D238" s="94"/>
      <c r="E238" s="47"/>
      <c r="BE238" s="48" t="s">
        <v>1333</v>
      </c>
      <c r="BK238" s="48" t="s">
        <v>1333</v>
      </c>
    </row>
    <row r="239" spans="1:63" x14ac:dyDescent="0.35">
      <c r="A239" s="2"/>
      <c r="B239" s="2"/>
      <c r="C239" s="2"/>
      <c r="D239" s="94"/>
      <c r="E239" s="47"/>
      <c r="BE239" s="48" t="s">
        <v>1333</v>
      </c>
      <c r="BK239" s="48" t="s">
        <v>1333</v>
      </c>
    </row>
    <row r="240" spans="1:63" x14ac:dyDescent="0.35">
      <c r="A240" s="2"/>
      <c r="B240" s="2"/>
      <c r="C240" s="2"/>
      <c r="D240" s="94"/>
      <c r="E240" s="47"/>
      <c r="BE240" s="48" t="s">
        <v>1333</v>
      </c>
      <c r="BK240" s="48" t="s">
        <v>1333</v>
      </c>
    </row>
    <row r="241" spans="1:63" x14ac:dyDescent="0.35">
      <c r="A241" s="2"/>
      <c r="B241" s="2"/>
      <c r="C241" s="2"/>
      <c r="D241" s="94"/>
      <c r="E241" s="47"/>
      <c r="BE241" s="48" t="s">
        <v>1333</v>
      </c>
      <c r="BK241" s="48" t="s">
        <v>1333</v>
      </c>
    </row>
    <row r="242" spans="1:63" x14ac:dyDescent="0.35">
      <c r="A242" s="2"/>
      <c r="B242" s="2"/>
      <c r="C242" s="2"/>
      <c r="D242" s="94"/>
      <c r="E242" s="47"/>
      <c r="BE242" s="48" t="s">
        <v>1333</v>
      </c>
      <c r="BK242" s="48" t="s">
        <v>1333</v>
      </c>
    </row>
    <row r="243" spans="1:63" x14ac:dyDescent="0.35">
      <c r="A243" s="2"/>
      <c r="B243" s="2"/>
      <c r="C243" s="2"/>
      <c r="D243" s="94"/>
      <c r="E243" s="47"/>
      <c r="BE243" s="48" t="s">
        <v>1333</v>
      </c>
      <c r="BK243" s="48" t="s">
        <v>1333</v>
      </c>
    </row>
    <row r="244" spans="1:63" x14ac:dyDescent="0.35">
      <c r="A244" s="2"/>
      <c r="B244" s="2"/>
      <c r="C244" s="2"/>
      <c r="D244" s="94"/>
      <c r="E244" s="47"/>
      <c r="BE244" s="48" t="s">
        <v>1333</v>
      </c>
      <c r="BK244" s="48" t="s">
        <v>1333</v>
      </c>
    </row>
    <row r="245" spans="1:63" x14ac:dyDescent="0.35">
      <c r="A245" s="2"/>
      <c r="B245" s="2"/>
      <c r="C245" s="2"/>
      <c r="D245" s="94"/>
      <c r="E245" s="47"/>
      <c r="BE245" s="48" t="s">
        <v>1333</v>
      </c>
      <c r="BK245" s="48" t="s">
        <v>1333</v>
      </c>
    </row>
    <row r="246" spans="1:63" x14ac:dyDescent="0.35">
      <c r="A246" s="2"/>
      <c r="B246" s="2"/>
      <c r="C246" s="2"/>
      <c r="D246" s="94"/>
      <c r="E246" s="47"/>
      <c r="BE246" s="48" t="s">
        <v>1333</v>
      </c>
      <c r="BK246" s="48" t="s">
        <v>1333</v>
      </c>
    </row>
    <row r="247" spans="1:63" x14ac:dyDescent="0.35">
      <c r="A247" s="2"/>
      <c r="B247" s="2"/>
      <c r="C247" s="2"/>
      <c r="D247" s="94"/>
      <c r="E247" s="47"/>
      <c r="BE247" s="48" t="s">
        <v>1333</v>
      </c>
      <c r="BK247" s="48" t="s">
        <v>1333</v>
      </c>
    </row>
    <row r="248" spans="1:63" x14ac:dyDescent="0.35">
      <c r="A248" s="2"/>
      <c r="B248" s="2"/>
      <c r="C248" s="2"/>
      <c r="D248" s="94"/>
      <c r="E248" s="47"/>
      <c r="BE248" s="48" t="s">
        <v>1333</v>
      </c>
      <c r="BK248" s="48" t="s">
        <v>1333</v>
      </c>
    </row>
    <row r="249" spans="1:63" x14ac:dyDescent="0.35">
      <c r="A249" s="2"/>
      <c r="B249" s="2"/>
      <c r="C249" s="2"/>
      <c r="D249" s="94"/>
      <c r="E249" s="47"/>
      <c r="BE249" s="48" t="s">
        <v>1333</v>
      </c>
      <c r="BK249" s="48" t="s">
        <v>1333</v>
      </c>
    </row>
    <row r="250" spans="1:63" x14ac:dyDescent="0.35">
      <c r="A250" s="2"/>
      <c r="B250" s="2"/>
      <c r="C250" s="2"/>
      <c r="D250" s="94"/>
      <c r="E250" s="47"/>
      <c r="BE250" s="48" t="s">
        <v>1333</v>
      </c>
      <c r="BK250" s="48" t="s">
        <v>1333</v>
      </c>
    </row>
    <row r="251" spans="1:63" x14ac:dyDescent="0.35">
      <c r="A251" s="2"/>
      <c r="B251" s="2"/>
      <c r="C251" s="2"/>
      <c r="D251" s="94"/>
      <c r="E251" s="47"/>
      <c r="BE251" s="48" t="s">
        <v>1333</v>
      </c>
      <c r="BK251" s="48" t="s">
        <v>1333</v>
      </c>
    </row>
    <row r="252" spans="1:63" x14ac:dyDescent="0.35">
      <c r="A252" s="2"/>
      <c r="B252" s="2"/>
      <c r="C252" s="2"/>
      <c r="D252" s="94"/>
      <c r="E252" s="47"/>
      <c r="BE252" s="48" t="s">
        <v>1333</v>
      </c>
      <c r="BK252" s="48" t="s">
        <v>1333</v>
      </c>
    </row>
    <row r="253" spans="1:63" x14ac:dyDescent="0.35">
      <c r="A253" s="2"/>
      <c r="B253" s="2"/>
      <c r="C253" s="2"/>
      <c r="D253" s="94"/>
      <c r="E253" s="47"/>
      <c r="BE253" s="48" t="s">
        <v>1333</v>
      </c>
      <c r="BK253" s="48" t="s">
        <v>1333</v>
      </c>
    </row>
    <row r="254" spans="1:63" x14ac:dyDescent="0.35">
      <c r="A254" s="2"/>
      <c r="B254" s="2"/>
      <c r="C254" s="2"/>
      <c r="D254" s="94"/>
      <c r="E254" s="47"/>
      <c r="BE254" s="48" t="s">
        <v>1333</v>
      </c>
      <c r="BK254" s="48" t="s">
        <v>1333</v>
      </c>
    </row>
    <row r="255" spans="1:63" x14ac:dyDescent="0.35">
      <c r="A255" s="2"/>
      <c r="B255" s="2"/>
      <c r="C255" s="2"/>
      <c r="D255" s="94"/>
      <c r="E255" s="47"/>
      <c r="BE255" s="48" t="s">
        <v>1333</v>
      </c>
      <c r="BK255" s="48" t="s">
        <v>1333</v>
      </c>
    </row>
    <row r="256" spans="1:63" x14ac:dyDescent="0.35">
      <c r="A256" s="2"/>
      <c r="B256" s="2"/>
      <c r="C256" s="2"/>
      <c r="D256" s="94"/>
      <c r="E256" s="47"/>
      <c r="BE256" s="48" t="s">
        <v>1333</v>
      </c>
      <c r="BK256" s="48" t="s">
        <v>1333</v>
      </c>
    </row>
    <row r="257" spans="1:63" x14ac:dyDescent="0.35">
      <c r="A257" s="2"/>
      <c r="B257" s="2"/>
      <c r="C257" s="2"/>
      <c r="D257" s="94"/>
      <c r="E257" s="47"/>
      <c r="BE257" s="48" t="s">
        <v>1333</v>
      </c>
      <c r="BK257" s="48" t="s">
        <v>1333</v>
      </c>
    </row>
    <row r="258" spans="1:63" x14ac:dyDescent="0.35">
      <c r="A258" s="2"/>
      <c r="B258" s="2"/>
      <c r="C258" s="2"/>
      <c r="D258" s="94"/>
      <c r="E258" s="47"/>
      <c r="BE258" s="48" t="s">
        <v>1333</v>
      </c>
      <c r="BK258" s="48" t="s">
        <v>1333</v>
      </c>
    </row>
    <row r="259" spans="1:63" x14ac:dyDescent="0.35">
      <c r="A259" s="2"/>
      <c r="B259" s="2"/>
      <c r="C259" s="2"/>
      <c r="D259" s="94"/>
      <c r="E259" s="47"/>
      <c r="BE259" s="48" t="s">
        <v>1333</v>
      </c>
      <c r="BK259" s="48" t="s">
        <v>1333</v>
      </c>
    </row>
    <row r="260" spans="1:63" x14ac:dyDescent="0.35">
      <c r="A260" s="2"/>
      <c r="B260" s="2"/>
      <c r="C260" s="2"/>
      <c r="D260" s="94"/>
      <c r="E260" s="47"/>
      <c r="BE260" s="48" t="s">
        <v>1333</v>
      </c>
      <c r="BK260" s="48" t="s">
        <v>1333</v>
      </c>
    </row>
    <row r="261" spans="1:63" x14ac:dyDescent="0.35">
      <c r="A261" s="2"/>
      <c r="B261" s="2"/>
      <c r="C261" s="2"/>
      <c r="D261" s="94"/>
      <c r="E261" s="47"/>
      <c r="BE261" s="48" t="s">
        <v>1333</v>
      </c>
      <c r="BK261" s="48" t="s">
        <v>1333</v>
      </c>
    </row>
    <row r="262" spans="1:63" x14ac:dyDescent="0.35">
      <c r="A262" s="2"/>
      <c r="B262" s="2"/>
      <c r="C262" s="2"/>
      <c r="D262" s="94"/>
      <c r="E262" s="47"/>
      <c r="BE262" s="48" t="s">
        <v>1333</v>
      </c>
      <c r="BK262" s="48" t="s">
        <v>1333</v>
      </c>
    </row>
    <row r="263" spans="1:63" x14ac:dyDescent="0.35">
      <c r="A263" s="2"/>
      <c r="B263" s="2"/>
      <c r="C263" s="2"/>
      <c r="D263" s="94"/>
      <c r="E263" s="47"/>
      <c r="BE263" s="48" t="s">
        <v>1333</v>
      </c>
      <c r="BK263" s="48" t="s">
        <v>1333</v>
      </c>
    </row>
    <row r="264" spans="1:63" x14ac:dyDescent="0.35">
      <c r="A264" s="2"/>
      <c r="B264" s="2"/>
      <c r="C264" s="2"/>
      <c r="D264" s="94"/>
      <c r="E264" s="47"/>
      <c r="BE264" s="48" t="s">
        <v>1333</v>
      </c>
      <c r="BK264" s="48" t="s">
        <v>1333</v>
      </c>
    </row>
    <row r="265" spans="1:63" x14ac:dyDescent="0.35">
      <c r="A265" s="2"/>
      <c r="B265" s="2"/>
      <c r="C265" s="2"/>
      <c r="D265" s="94"/>
      <c r="E265" s="47"/>
      <c r="BE265" s="48" t="s">
        <v>1333</v>
      </c>
      <c r="BK265" s="48" t="s">
        <v>1333</v>
      </c>
    </row>
    <row r="266" spans="1:63" x14ac:dyDescent="0.35">
      <c r="A266" s="2"/>
      <c r="B266" s="2"/>
      <c r="C266" s="2"/>
      <c r="D266" s="94"/>
      <c r="E266" s="47"/>
      <c r="BE266" s="48" t="s">
        <v>1333</v>
      </c>
      <c r="BK266" s="48" t="s">
        <v>1333</v>
      </c>
    </row>
    <row r="267" spans="1:63" x14ac:dyDescent="0.35">
      <c r="A267" s="2"/>
      <c r="B267" s="2"/>
      <c r="C267" s="2"/>
      <c r="D267" s="94"/>
      <c r="E267" s="47"/>
      <c r="BE267" s="48" t="s">
        <v>1333</v>
      </c>
      <c r="BK267" s="48" t="s">
        <v>1333</v>
      </c>
    </row>
    <row r="268" spans="1:63" x14ac:dyDescent="0.35">
      <c r="A268" s="2"/>
      <c r="B268" s="2"/>
      <c r="C268" s="2"/>
      <c r="D268" s="94"/>
      <c r="E268" s="47"/>
      <c r="BE268" s="48" t="s">
        <v>1333</v>
      </c>
      <c r="BK268" s="48" t="s">
        <v>1333</v>
      </c>
    </row>
    <row r="269" spans="1:63" x14ac:dyDescent="0.35">
      <c r="A269" s="2"/>
      <c r="B269" s="2"/>
      <c r="C269" s="2"/>
      <c r="D269" s="94"/>
      <c r="E269" s="47"/>
      <c r="BE269" s="48" t="s">
        <v>1333</v>
      </c>
      <c r="BK269" s="48" t="s">
        <v>1333</v>
      </c>
    </row>
    <row r="270" spans="1:63" x14ac:dyDescent="0.35">
      <c r="A270" s="2"/>
      <c r="B270" s="2"/>
      <c r="C270" s="2"/>
      <c r="D270" s="94"/>
      <c r="E270" s="47"/>
      <c r="BE270" s="48" t="s">
        <v>1333</v>
      </c>
      <c r="BK270" s="48" t="s">
        <v>1333</v>
      </c>
    </row>
    <row r="271" spans="1:63" x14ac:dyDescent="0.35">
      <c r="A271" s="2"/>
      <c r="B271" s="2"/>
      <c r="C271" s="2"/>
      <c r="D271" s="94"/>
      <c r="E271" s="47"/>
      <c r="BE271" s="48" t="s">
        <v>1333</v>
      </c>
      <c r="BK271" s="48" t="s">
        <v>1333</v>
      </c>
    </row>
    <row r="272" spans="1:63" x14ac:dyDescent="0.35">
      <c r="A272" s="2"/>
      <c r="B272" s="2"/>
      <c r="C272" s="2"/>
      <c r="D272" s="94"/>
      <c r="E272" s="47"/>
      <c r="BE272" s="48" t="s">
        <v>1333</v>
      </c>
      <c r="BK272" s="48" t="s">
        <v>1333</v>
      </c>
    </row>
    <row r="273" spans="1:63" x14ac:dyDescent="0.35">
      <c r="A273" s="2"/>
      <c r="B273" s="2"/>
      <c r="C273" s="2"/>
      <c r="D273" s="94"/>
      <c r="E273" s="47"/>
      <c r="BE273" s="48" t="s">
        <v>1333</v>
      </c>
      <c r="BK273" s="48" t="s">
        <v>1333</v>
      </c>
    </row>
    <row r="274" spans="1:63" x14ac:dyDescent="0.35">
      <c r="A274" s="2"/>
      <c r="B274" s="2"/>
      <c r="C274" s="2"/>
      <c r="D274" s="94"/>
      <c r="E274" s="47"/>
      <c r="BE274" s="48" t="s">
        <v>1333</v>
      </c>
      <c r="BK274" s="48" t="s">
        <v>1333</v>
      </c>
    </row>
    <row r="275" spans="1:63" x14ac:dyDescent="0.35">
      <c r="A275" s="2"/>
      <c r="B275" s="2"/>
      <c r="C275" s="2"/>
      <c r="D275" s="94"/>
      <c r="E275" s="47"/>
      <c r="BE275" s="48" t="s">
        <v>1333</v>
      </c>
      <c r="BK275" s="48" t="s">
        <v>1333</v>
      </c>
    </row>
    <row r="276" spans="1:63" x14ac:dyDescent="0.35">
      <c r="A276" s="2"/>
      <c r="B276" s="2"/>
      <c r="C276" s="2"/>
      <c r="D276" s="94"/>
      <c r="E276" s="47"/>
      <c r="BE276" s="48" t="s">
        <v>1333</v>
      </c>
      <c r="BK276" s="48" t="s">
        <v>1333</v>
      </c>
    </row>
    <row r="277" spans="1:63" x14ac:dyDescent="0.35">
      <c r="A277" s="2"/>
      <c r="B277" s="2"/>
      <c r="C277" s="2"/>
      <c r="D277" s="94"/>
      <c r="E277" s="47"/>
      <c r="BE277" s="48" t="s">
        <v>1333</v>
      </c>
      <c r="BK277" s="48" t="s">
        <v>1333</v>
      </c>
    </row>
    <row r="278" spans="1:63" x14ac:dyDescent="0.35">
      <c r="A278" s="2"/>
      <c r="B278" s="2"/>
      <c r="C278" s="2"/>
      <c r="D278" s="94"/>
      <c r="E278" s="47"/>
      <c r="BE278" s="48" t="s">
        <v>1333</v>
      </c>
      <c r="BK278" s="48" t="s">
        <v>1333</v>
      </c>
    </row>
    <row r="279" spans="1:63" x14ac:dyDescent="0.35">
      <c r="A279" s="2"/>
      <c r="B279" s="2"/>
      <c r="C279" s="2"/>
      <c r="D279" s="94"/>
      <c r="E279" s="47"/>
      <c r="BE279" s="48" t="s">
        <v>1333</v>
      </c>
      <c r="BK279" s="48" t="s">
        <v>1333</v>
      </c>
    </row>
    <row r="280" spans="1:63" x14ac:dyDescent="0.35">
      <c r="A280" s="2"/>
      <c r="B280" s="2"/>
      <c r="C280" s="2"/>
      <c r="D280" s="94"/>
      <c r="E280" s="47"/>
      <c r="BE280" s="48" t="s">
        <v>1333</v>
      </c>
      <c r="BK280" s="48" t="s">
        <v>1333</v>
      </c>
    </row>
    <row r="281" spans="1:63" x14ac:dyDescent="0.35">
      <c r="A281" s="2"/>
      <c r="B281" s="2"/>
      <c r="C281" s="2"/>
      <c r="D281" s="94"/>
      <c r="E281" s="47"/>
      <c r="BE281" s="48" t="s">
        <v>1333</v>
      </c>
      <c r="BK281" s="48" t="s">
        <v>1333</v>
      </c>
    </row>
    <row r="282" spans="1:63" x14ac:dyDescent="0.35">
      <c r="A282" s="2"/>
      <c r="B282" s="2"/>
      <c r="C282" s="2"/>
      <c r="D282" s="94"/>
      <c r="E282" s="47"/>
      <c r="BE282" s="48" t="s">
        <v>1333</v>
      </c>
      <c r="BK282" s="48" t="s">
        <v>1333</v>
      </c>
    </row>
    <row r="283" spans="1:63" x14ac:dyDescent="0.35">
      <c r="A283" s="2"/>
      <c r="B283" s="2"/>
      <c r="C283" s="2"/>
      <c r="D283" s="94"/>
      <c r="E283" s="47"/>
      <c r="BE283" s="48" t="s">
        <v>1333</v>
      </c>
      <c r="BK283" s="48" t="s">
        <v>1333</v>
      </c>
    </row>
    <row r="284" spans="1:63" x14ac:dyDescent="0.35">
      <c r="A284" s="2"/>
      <c r="B284" s="2"/>
      <c r="C284" s="2"/>
      <c r="D284" s="94"/>
      <c r="E284" s="47"/>
      <c r="BE284" s="48" t="s">
        <v>1333</v>
      </c>
      <c r="BK284" s="48" t="s">
        <v>1333</v>
      </c>
    </row>
    <row r="285" spans="1:63" x14ac:dyDescent="0.35">
      <c r="A285" s="2"/>
      <c r="B285" s="2"/>
      <c r="C285" s="2"/>
      <c r="D285" s="94"/>
      <c r="E285" s="47"/>
      <c r="BE285" s="48" t="s">
        <v>1333</v>
      </c>
      <c r="BK285" s="48" t="s">
        <v>1333</v>
      </c>
    </row>
    <row r="286" spans="1:63" x14ac:dyDescent="0.35">
      <c r="A286" s="2"/>
      <c r="B286" s="2"/>
      <c r="C286" s="2"/>
      <c r="D286" s="94"/>
      <c r="E286" s="47"/>
      <c r="BE286" s="48" t="s">
        <v>1333</v>
      </c>
      <c r="BK286" s="48" t="s">
        <v>1333</v>
      </c>
    </row>
    <row r="287" spans="1:63" x14ac:dyDescent="0.35">
      <c r="A287" s="2"/>
      <c r="B287" s="2"/>
      <c r="C287" s="2"/>
      <c r="D287" s="94"/>
      <c r="E287" s="47"/>
      <c r="BE287" s="48" t="s">
        <v>1333</v>
      </c>
      <c r="BK287" s="48" t="s">
        <v>1333</v>
      </c>
    </row>
    <row r="288" spans="1:63" x14ac:dyDescent="0.35">
      <c r="A288" s="2"/>
      <c r="B288" s="2"/>
      <c r="C288" s="2"/>
      <c r="D288" s="94"/>
      <c r="E288" s="47"/>
      <c r="BE288" s="48" t="s">
        <v>1333</v>
      </c>
      <c r="BK288" s="48" t="s">
        <v>1333</v>
      </c>
    </row>
    <row r="289" spans="1:63" x14ac:dyDescent="0.35">
      <c r="A289" s="2"/>
      <c r="B289" s="2"/>
      <c r="C289" s="2"/>
      <c r="D289" s="94"/>
      <c r="E289" s="47"/>
      <c r="BE289" s="48" t="s">
        <v>1333</v>
      </c>
      <c r="BK289" s="48" t="s">
        <v>1333</v>
      </c>
    </row>
    <row r="290" spans="1:63" x14ac:dyDescent="0.35">
      <c r="A290" s="2"/>
      <c r="B290" s="2"/>
      <c r="C290" s="2"/>
      <c r="D290" s="94"/>
      <c r="E290" s="47"/>
      <c r="BE290" s="48" t="s">
        <v>1333</v>
      </c>
      <c r="BK290" s="48" t="s">
        <v>1333</v>
      </c>
    </row>
    <row r="291" spans="1:63" x14ac:dyDescent="0.35">
      <c r="A291" s="2"/>
      <c r="B291" s="2"/>
      <c r="C291" s="2"/>
      <c r="D291" s="94"/>
      <c r="E291" s="47"/>
      <c r="BE291" s="48" t="s">
        <v>1333</v>
      </c>
      <c r="BK291" s="48" t="s">
        <v>1333</v>
      </c>
    </row>
    <row r="292" spans="1:63" x14ac:dyDescent="0.35">
      <c r="A292" s="2"/>
      <c r="B292" s="2"/>
      <c r="C292" s="2"/>
      <c r="D292" s="94"/>
      <c r="E292" s="47"/>
      <c r="BE292" s="48" t="s">
        <v>1333</v>
      </c>
      <c r="BK292" s="48" t="s">
        <v>1333</v>
      </c>
    </row>
    <row r="293" spans="1:63" x14ac:dyDescent="0.35">
      <c r="A293" s="2"/>
      <c r="B293" s="2"/>
      <c r="C293" s="2"/>
      <c r="D293" s="94"/>
      <c r="E293" s="47"/>
      <c r="BE293" s="48" t="s">
        <v>1333</v>
      </c>
      <c r="BK293" s="48" t="s">
        <v>1333</v>
      </c>
    </row>
    <row r="294" spans="1:63" x14ac:dyDescent="0.35">
      <c r="A294" s="2"/>
      <c r="B294" s="2"/>
      <c r="C294" s="2"/>
      <c r="D294" s="94"/>
      <c r="E294" s="47"/>
      <c r="BE294" s="48" t="s">
        <v>1333</v>
      </c>
      <c r="BK294" s="48" t="s">
        <v>1333</v>
      </c>
    </row>
    <row r="295" spans="1:63" x14ac:dyDescent="0.35">
      <c r="A295" s="2"/>
      <c r="B295" s="2"/>
      <c r="C295" s="2"/>
      <c r="D295" s="94"/>
      <c r="E295" s="47"/>
      <c r="BE295" s="48" t="s">
        <v>1333</v>
      </c>
      <c r="BK295" s="48" t="s">
        <v>1333</v>
      </c>
    </row>
    <row r="296" spans="1:63" x14ac:dyDescent="0.35">
      <c r="A296" s="2"/>
      <c r="B296" s="2"/>
      <c r="C296" s="2"/>
      <c r="D296" s="94"/>
      <c r="E296" s="47"/>
      <c r="BE296" s="48" t="s">
        <v>1333</v>
      </c>
      <c r="BK296" s="48" t="s">
        <v>1333</v>
      </c>
    </row>
    <row r="297" spans="1:63" x14ac:dyDescent="0.35">
      <c r="A297" s="2"/>
      <c r="B297" s="2"/>
      <c r="C297" s="2"/>
      <c r="D297" s="94"/>
      <c r="E297" s="47"/>
      <c r="BE297" s="48" t="s">
        <v>1333</v>
      </c>
      <c r="BK297" s="48" t="s">
        <v>1333</v>
      </c>
    </row>
    <row r="298" spans="1:63" x14ac:dyDescent="0.35">
      <c r="A298" s="2"/>
      <c r="B298" s="2"/>
      <c r="C298" s="2"/>
      <c r="D298" s="94"/>
      <c r="E298" s="47"/>
      <c r="BE298" s="48" t="s">
        <v>1333</v>
      </c>
      <c r="BK298" s="48" t="s">
        <v>1333</v>
      </c>
    </row>
    <row r="299" spans="1:63" x14ac:dyDescent="0.35">
      <c r="A299" s="2"/>
      <c r="B299" s="2"/>
      <c r="C299" s="2"/>
      <c r="D299" s="94"/>
      <c r="E299" s="47"/>
      <c r="BE299" s="48" t="s">
        <v>1333</v>
      </c>
      <c r="BK299" s="48" t="s">
        <v>1333</v>
      </c>
    </row>
    <row r="300" spans="1:63" x14ac:dyDescent="0.35">
      <c r="A300" s="2"/>
      <c r="B300" s="2"/>
      <c r="C300" s="2"/>
      <c r="D300" s="94"/>
      <c r="E300" s="47"/>
      <c r="BE300" s="48" t="s">
        <v>1333</v>
      </c>
      <c r="BK300" s="48" t="s">
        <v>1333</v>
      </c>
    </row>
    <row r="301" spans="1:63" x14ac:dyDescent="0.35">
      <c r="A301" s="2"/>
      <c r="B301" s="2"/>
      <c r="C301" s="2"/>
      <c r="D301" s="94"/>
      <c r="E301" s="47"/>
      <c r="BE301" s="48" t="s">
        <v>1333</v>
      </c>
      <c r="BK301" s="48" t="s">
        <v>1333</v>
      </c>
    </row>
    <row r="302" spans="1:63" x14ac:dyDescent="0.35">
      <c r="A302" s="2"/>
      <c r="B302" s="2"/>
      <c r="C302" s="2"/>
      <c r="D302" s="94"/>
      <c r="E302" s="47"/>
      <c r="BE302" s="48" t="s">
        <v>1333</v>
      </c>
      <c r="BK302" s="48" t="s">
        <v>1333</v>
      </c>
    </row>
    <row r="303" spans="1:63" x14ac:dyDescent="0.35">
      <c r="A303" s="2"/>
      <c r="B303" s="2"/>
      <c r="C303" s="2"/>
      <c r="D303" s="94"/>
      <c r="E303" s="47"/>
      <c r="BE303" s="48" t="s">
        <v>1333</v>
      </c>
      <c r="BK303" s="48" t="s">
        <v>1333</v>
      </c>
    </row>
    <row r="304" spans="1:63" x14ac:dyDescent="0.35">
      <c r="A304" s="2"/>
      <c r="B304" s="2"/>
      <c r="C304" s="2"/>
      <c r="D304" s="94"/>
      <c r="E304" s="47"/>
      <c r="BE304" s="48" t="s">
        <v>1333</v>
      </c>
      <c r="BK304" s="48" t="s">
        <v>1333</v>
      </c>
    </row>
    <row r="305" spans="1:63" x14ac:dyDescent="0.35">
      <c r="A305" s="2"/>
      <c r="B305" s="2"/>
      <c r="C305" s="2"/>
      <c r="D305" s="94"/>
      <c r="E305" s="47"/>
      <c r="BE305" s="48" t="s">
        <v>1333</v>
      </c>
      <c r="BK305" s="48" t="s">
        <v>1333</v>
      </c>
    </row>
    <row r="306" spans="1:63" x14ac:dyDescent="0.35">
      <c r="A306" s="2"/>
      <c r="B306" s="2"/>
      <c r="C306" s="2"/>
      <c r="D306" s="94"/>
      <c r="E306" s="47"/>
      <c r="BE306" s="48" t="s">
        <v>1333</v>
      </c>
      <c r="BK306" s="48" t="s">
        <v>1333</v>
      </c>
    </row>
    <row r="307" spans="1:63" x14ac:dyDescent="0.35">
      <c r="A307" s="2"/>
      <c r="B307" s="2"/>
      <c r="C307" s="2"/>
      <c r="D307" s="94"/>
      <c r="E307" s="47"/>
      <c r="BE307" s="48" t="s">
        <v>1333</v>
      </c>
      <c r="BK307" s="48" t="s">
        <v>1333</v>
      </c>
    </row>
    <row r="308" spans="1:63" x14ac:dyDescent="0.35">
      <c r="A308" s="2"/>
      <c r="B308" s="2"/>
      <c r="C308" s="2"/>
      <c r="D308" s="94"/>
      <c r="E308" s="47"/>
      <c r="BE308" s="48" t="s">
        <v>1333</v>
      </c>
      <c r="BK308" s="48" t="s">
        <v>1333</v>
      </c>
    </row>
    <row r="309" spans="1:63" x14ac:dyDescent="0.35">
      <c r="A309" s="2"/>
      <c r="B309" s="2"/>
      <c r="C309" s="2"/>
      <c r="D309" s="94"/>
      <c r="E309" s="47"/>
      <c r="BE309" s="48" t="s">
        <v>1333</v>
      </c>
      <c r="BK309" s="48" t="s">
        <v>1333</v>
      </c>
    </row>
    <row r="310" spans="1:63" x14ac:dyDescent="0.35">
      <c r="A310" s="2"/>
      <c r="B310" s="2"/>
      <c r="C310" s="2"/>
      <c r="D310" s="94"/>
      <c r="E310" s="47"/>
      <c r="BE310" s="48" t="s">
        <v>1333</v>
      </c>
      <c r="BK310" s="48" t="s">
        <v>1333</v>
      </c>
    </row>
    <row r="311" spans="1:63" x14ac:dyDescent="0.35">
      <c r="A311" s="2"/>
      <c r="B311" s="2"/>
      <c r="C311" s="2"/>
      <c r="D311" s="94"/>
      <c r="E311" s="47"/>
      <c r="BE311" s="48" t="s">
        <v>1333</v>
      </c>
      <c r="BK311" s="48" t="s">
        <v>1333</v>
      </c>
    </row>
    <row r="312" spans="1:63" x14ac:dyDescent="0.35">
      <c r="A312" s="2"/>
      <c r="B312" s="2"/>
      <c r="C312" s="2"/>
      <c r="D312" s="94"/>
      <c r="E312" s="47"/>
      <c r="BE312" s="48" t="s">
        <v>1333</v>
      </c>
      <c r="BK312" s="48" t="s">
        <v>1333</v>
      </c>
    </row>
    <row r="313" spans="1:63" x14ac:dyDescent="0.35">
      <c r="A313" s="2"/>
      <c r="B313" s="2"/>
      <c r="C313" s="2"/>
      <c r="D313" s="94"/>
      <c r="E313" s="47"/>
      <c r="BE313" s="48" t="s">
        <v>1333</v>
      </c>
      <c r="BK313" s="48" t="s">
        <v>1333</v>
      </c>
    </row>
    <row r="314" spans="1:63" x14ac:dyDescent="0.35">
      <c r="A314" s="2"/>
      <c r="B314" s="2"/>
      <c r="C314" s="2"/>
      <c r="D314" s="94"/>
      <c r="E314" s="47"/>
      <c r="BE314" s="48" t="s">
        <v>1333</v>
      </c>
      <c r="BK314" s="48" t="s">
        <v>1333</v>
      </c>
    </row>
    <row r="315" spans="1:63" x14ac:dyDescent="0.35">
      <c r="A315" s="2"/>
      <c r="B315" s="2"/>
      <c r="C315" s="2"/>
      <c r="D315" s="94"/>
      <c r="E315" s="47"/>
      <c r="BE315" s="48" t="s">
        <v>1333</v>
      </c>
      <c r="BK315" s="48" t="s">
        <v>1333</v>
      </c>
    </row>
    <row r="316" spans="1:63" x14ac:dyDescent="0.35">
      <c r="A316" s="2"/>
      <c r="B316" s="2"/>
      <c r="C316" s="2"/>
      <c r="D316" s="94"/>
      <c r="E316" s="47"/>
      <c r="BE316" s="48" t="s">
        <v>1333</v>
      </c>
      <c r="BK316" s="48" t="s">
        <v>1333</v>
      </c>
    </row>
    <row r="317" spans="1:63" x14ac:dyDescent="0.35">
      <c r="A317" s="2"/>
      <c r="B317" s="2"/>
      <c r="C317" s="2"/>
      <c r="D317" s="94"/>
      <c r="E317" s="47"/>
      <c r="BE317" s="48" t="s">
        <v>1333</v>
      </c>
      <c r="BK317" s="48" t="s">
        <v>1333</v>
      </c>
    </row>
    <row r="318" spans="1:63" x14ac:dyDescent="0.35">
      <c r="A318" s="2"/>
      <c r="B318" s="2"/>
      <c r="C318" s="2"/>
      <c r="D318" s="94"/>
      <c r="E318" s="47"/>
      <c r="BE318" s="48" t="s">
        <v>1333</v>
      </c>
      <c r="BK318" s="48" t="s">
        <v>1333</v>
      </c>
    </row>
    <row r="319" spans="1:63" x14ac:dyDescent="0.35">
      <c r="A319" s="2"/>
      <c r="B319" s="2"/>
      <c r="C319" s="2"/>
      <c r="D319" s="94"/>
      <c r="E319" s="47"/>
      <c r="BE319" s="48" t="s">
        <v>1333</v>
      </c>
      <c r="BK319" s="48" t="s">
        <v>1333</v>
      </c>
    </row>
    <row r="320" spans="1:63" x14ac:dyDescent="0.35">
      <c r="A320" s="2"/>
      <c r="B320" s="2"/>
      <c r="C320" s="2"/>
      <c r="D320" s="94"/>
      <c r="E320" s="47"/>
      <c r="BE320" s="48" t="s">
        <v>1333</v>
      </c>
      <c r="BK320" s="48" t="s">
        <v>1333</v>
      </c>
    </row>
    <row r="321" spans="1:63" x14ac:dyDescent="0.35">
      <c r="A321" s="2"/>
      <c r="B321" s="2"/>
      <c r="C321" s="2"/>
      <c r="D321" s="94"/>
      <c r="E321" s="47"/>
      <c r="BE321" s="48" t="s">
        <v>1333</v>
      </c>
      <c r="BK321" s="48" t="s">
        <v>1333</v>
      </c>
    </row>
    <row r="322" spans="1:63" x14ac:dyDescent="0.35">
      <c r="A322" s="2"/>
      <c r="B322" s="2"/>
      <c r="C322" s="2"/>
      <c r="D322" s="94"/>
      <c r="E322" s="47"/>
      <c r="BE322" s="48" t="s">
        <v>1333</v>
      </c>
      <c r="BK322" s="48" t="s">
        <v>1333</v>
      </c>
    </row>
    <row r="323" spans="1:63" x14ac:dyDescent="0.35">
      <c r="A323" s="2"/>
      <c r="B323" s="2"/>
      <c r="C323" s="2"/>
      <c r="D323" s="94"/>
      <c r="E323" s="47"/>
      <c r="BE323" s="48" t="s">
        <v>1333</v>
      </c>
      <c r="BK323" s="48" t="s">
        <v>1333</v>
      </c>
    </row>
    <row r="324" spans="1:63" x14ac:dyDescent="0.35">
      <c r="A324" s="2"/>
      <c r="B324" s="2"/>
      <c r="C324" s="2"/>
      <c r="D324" s="94"/>
      <c r="E324" s="47"/>
      <c r="BE324" s="48" t="s">
        <v>1333</v>
      </c>
      <c r="BK324" s="48" t="s">
        <v>1333</v>
      </c>
    </row>
    <row r="325" spans="1:63" x14ac:dyDescent="0.35">
      <c r="A325" s="2"/>
      <c r="B325" s="2"/>
      <c r="C325" s="2"/>
      <c r="D325" s="94"/>
      <c r="E325" s="47"/>
      <c r="BE325" s="48" t="s">
        <v>1333</v>
      </c>
      <c r="BK325" s="48" t="s">
        <v>1333</v>
      </c>
    </row>
    <row r="326" spans="1:63" x14ac:dyDescent="0.35">
      <c r="A326" s="2"/>
      <c r="B326" s="2"/>
      <c r="C326" s="2"/>
      <c r="D326" s="94"/>
      <c r="E326" s="47"/>
      <c r="BE326" s="48" t="s">
        <v>1333</v>
      </c>
      <c r="BK326" s="48" t="s">
        <v>1333</v>
      </c>
    </row>
    <row r="327" spans="1:63" x14ac:dyDescent="0.35">
      <c r="A327" s="2"/>
      <c r="B327" s="2"/>
      <c r="C327" s="2"/>
      <c r="D327" s="94"/>
      <c r="E327" s="47"/>
      <c r="BE327" s="48" t="s">
        <v>1333</v>
      </c>
      <c r="BK327" s="48" t="s">
        <v>1333</v>
      </c>
    </row>
    <row r="328" spans="1:63" x14ac:dyDescent="0.35">
      <c r="A328" s="2"/>
      <c r="B328" s="2"/>
      <c r="C328" s="2"/>
      <c r="D328" s="94"/>
      <c r="E328" s="47"/>
      <c r="BE328" s="48" t="s">
        <v>1333</v>
      </c>
      <c r="BK328" s="48" t="s">
        <v>1333</v>
      </c>
    </row>
    <row r="329" spans="1:63" x14ac:dyDescent="0.35">
      <c r="A329" s="2"/>
      <c r="B329" s="2"/>
      <c r="C329" s="2"/>
      <c r="D329" s="94"/>
      <c r="E329" s="47"/>
      <c r="BE329" s="48" t="s">
        <v>1333</v>
      </c>
      <c r="BK329" s="48" t="s">
        <v>1333</v>
      </c>
    </row>
    <row r="330" spans="1:63" x14ac:dyDescent="0.35">
      <c r="A330" s="2"/>
      <c r="B330" s="2"/>
      <c r="C330" s="2"/>
      <c r="D330" s="94"/>
      <c r="E330" s="47"/>
      <c r="BE330" s="48" t="s">
        <v>1333</v>
      </c>
      <c r="BK330" s="48" t="s">
        <v>1333</v>
      </c>
    </row>
    <row r="331" spans="1:63" x14ac:dyDescent="0.35">
      <c r="A331" s="2"/>
      <c r="B331" s="2"/>
      <c r="C331" s="2"/>
      <c r="D331" s="94"/>
      <c r="E331" s="47"/>
      <c r="BE331" s="48" t="s">
        <v>1333</v>
      </c>
      <c r="BK331" s="48" t="s">
        <v>1333</v>
      </c>
    </row>
    <row r="332" spans="1:63" x14ac:dyDescent="0.35">
      <c r="A332" s="2"/>
      <c r="B332" s="2"/>
      <c r="C332" s="2"/>
      <c r="D332" s="94"/>
      <c r="E332" s="47"/>
      <c r="BE332" s="48" t="s">
        <v>1333</v>
      </c>
      <c r="BK332" s="48" t="s">
        <v>1333</v>
      </c>
    </row>
    <row r="333" spans="1:63" x14ac:dyDescent="0.35">
      <c r="A333" s="2"/>
      <c r="B333" s="2"/>
      <c r="C333" s="2"/>
      <c r="D333" s="94"/>
      <c r="E333" s="47"/>
      <c r="BE333" s="48" t="s">
        <v>1333</v>
      </c>
      <c r="BK333" s="48" t="s">
        <v>1333</v>
      </c>
    </row>
    <row r="334" spans="1:63" x14ac:dyDescent="0.35">
      <c r="A334" s="2"/>
      <c r="B334" s="2"/>
      <c r="C334" s="2"/>
      <c r="D334" s="94"/>
      <c r="E334" s="47"/>
      <c r="BE334" s="48" t="s">
        <v>1333</v>
      </c>
      <c r="BK334" s="48" t="s">
        <v>1333</v>
      </c>
    </row>
    <row r="335" spans="1:63" x14ac:dyDescent="0.35">
      <c r="A335" s="2"/>
      <c r="B335" s="2"/>
      <c r="C335" s="2"/>
      <c r="D335" s="94"/>
      <c r="E335" s="47"/>
      <c r="BE335" s="48" t="s">
        <v>1333</v>
      </c>
      <c r="BK335" s="48" t="s">
        <v>1333</v>
      </c>
    </row>
    <row r="336" spans="1:63" x14ac:dyDescent="0.35">
      <c r="A336" s="2"/>
      <c r="B336" s="2"/>
      <c r="C336" s="2"/>
      <c r="D336" s="94"/>
      <c r="E336" s="47"/>
      <c r="BE336" s="48" t="s">
        <v>1333</v>
      </c>
      <c r="BK336" s="48" t="s">
        <v>1333</v>
      </c>
    </row>
    <row r="337" spans="1:63" x14ac:dyDescent="0.35">
      <c r="A337" s="2"/>
      <c r="B337" s="2"/>
      <c r="C337" s="2"/>
      <c r="D337" s="94"/>
      <c r="E337" s="47"/>
      <c r="BE337" s="48" t="s">
        <v>1333</v>
      </c>
      <c r="BK337" s="48" t="s">
        <v>1333</v>
      </c>
    </row>
    <row r="338" spans="1:63" x14ac:dyDescent="0.35">
      <c r="A338" s="2"/>
      <c r="B338" s="2"/>
      <c r="C338" s="2"/>
      <c r="D338" s="94"/>
      <c r="E338" s="47"/>
      <c r="BE338" s="48" t="s">
        <v>1333</v>
      </c>
      <c r="BK338" s="48" t="s">
        <v>1333</v>
      </c>
    </row>
    <row r="339" spans="1:63" x14ac:dyDescent="0.35">
      <c r="A339" s="2"/>
      <c r="B339" s="2"/>
      <c r="C339" s="2"/>
      <c r="D339" s="94"/>
      <c r="E339" s="47"/>
      <c r="BE339" s="48" t="s">
        <v>1333</v>
      </c>
      <c r="BK339" s="48" t="s">
        <v>1333</v>
      </c>
    </row>
    <row r="340" spans="1:63" x14ac:dyDescent="0.35">
      <c r="A340" s="2"/>
      <c r="B340" s="2"/>
      <c r="C340" s="2"/>
      <c r="D340" s="94"/>
      <c r="E340" s="47"/>
      <c r="BE340" s="48" t="s">
        <v>1333</v>
      </c>
      <c r="BK340" s="48" t="s">
        <v>1333</v>
      </c>
    </row>
    <row r="341" spans="1:63" x14ac:dyDescent="0.35">
      <c r="A341" s="2"/>
      <c r="B341" s="2"/>
      <c r="C341" s="2"/>
      <c r="D341" s="94"/>
      <c r="E341" s="47"/>
      <c r="BE341" s="48" t="s">
        <v>1333</v>
      </c>
      <c r="BK341" s="48" t="s">
        <v>1333</v>
      </c>
    </row>
    <row r="342" spans="1:63" x14ac:dyDescent="0.35">
      <c r="A342" s="2"/>
      <c r="B342" s="2"/>
      <c r="C342" s="2"/>
      <c r="D342" s="94"/>
      <c r="E342" s="47"/>
      <c r="BE342" s="48" t="s">
        <v>1333</v>
      </c>
      <c r="BK342" s="48" t="s">
        <v>1333</v>
      </c>
    </row>
    <row r="343" spans="1:63" x14ac:dyDescent="0.35">
      <c r="A343" s="2"/>
      <c r="B343" s="2"/>
      <c r="C343" s="2"/>
      <c r="D343" s="94"/>
      <c r="E343" s="47"/>
      <c r="BE343" s="48" t="s">
        <v>1333</v>
      </c>
      <c r="BK343" s="48" t="s">
        <v>1333</v>
      </c>
    </row>
    <row r="344" spans="1:63" x14ac:dyDescent="0.35">
      <c r="A344" s="2"/>
      <c r="B344" s="2"/>
      <c r="C344" s="2"/>
      <c r="D344" s="94"/>
      <c r="E344" s="47"/>
      <c r="BE344" s="48" t="s">
        <v>1333</v>
      </c>
      <c r="BK344" s="48" t="s">
        <v>1333</v>
      </c>
    </row>
    <row r="345" spans="1:63" x14ac:dyDescent="0.35">
      <c r="A345" s="2"/>
      <c r="B345" s="2"/>
      <c r="C345" s="2"/>
      <c r="D345" s="94"/>
      <c r="E345" s="47"/>
      <c r="BE345" s="48" t="s">
        <v>1333</v>
      </c>
      <c r="BK345" s="48" t="s">
        <v>1333</v>
      </c>
    </row>
    <row r="346" spans="1:63" x14ac:dyDescent="0.35">
      <c r="A346" s="2"/>
      <c r="B346" s="2"/>
      <c r="C346" s="2"/>
      <c r="D346" s="94"/>
      <c r="E346" s="47"/>
      <c r="BE346" s="48" t="s">
        <v>1333</v>
      </c>
      <c r="BK346" s="48" t="s">
        <v>1333</v>
      </c>
    </row>
    <row r="347" spans="1:63" x14ac:dyDescent="0.35">
      <c r="A347" s="2"/>
      <c r="B347" s="2"/>
      <c r="C347" s="2"/>
      <c r="D347" s="94"/>
      <c r="E347" s="47"/>
      <c r="BE347" s="48" t="s">
        <v>1333</v>
      </c>
      <c r="BK347" s="48" t="s">
        <v>1333</v>
      </c>
    </row>
    <row r="348" spans="1:63" x14ac:dyDescent="0.35">
      <c r="A348" s="2"/>
      <c r="B348" s="2"/>
      <c r="C348" s="2"/>
      <c r="D348" s="94"/>
      <c r="E348" s="47"/>
      <c r="BE348" s="48" t="s">
        <v>1333</v>
      </c>
      <c r="BK348" s="48" t="s">
        <v>1333</v>
      </c>
    </row>
    <row r="349" spans="1:63" x14ac:dyDescent="0.35">
      <c r="A349" s="2"/>
      <c r="B349" s="2"/>
      <c r="C349" s="2"/>
      <c r="D349" s="94"/>
      <c r="E349" s="47"/>
      <c r="BE349" s="48" t="s">
        <v>1333</v>
      </c>
      <c r="BK349" s="48" t="s">
        <v>1333</v>
      </c>
    </row>
    <row r="350" spans="1:63" x14ac:dyDescent="0.35">
      <c r="A350" s="2"/>
      <c r="B350" s="2"/>
      <c r="C350" s="2"/>
      <c r="D350" s="94"/>
      <c r="E350" s="47"/>
      <c r="BE350" s="48" t="s">
        <v>1333</v>
      </c>
      <c r="BK350" s="48" t="s">
        <v>1333</v>
      </c>
    </row>
    <row r="351" spans="1:63" x14ac:dyDescent="0.35">
      <c r="A351" s="2"/>
      <c r="B351" s="2"/>
      <c r="C351" s="2"/>
      <c r="D351" s="94"/>
      <c r="E351" s="47"/>
      <c r="BE351" s="48" t="s">
        <v>1333</v>
      </c>
      <c r="BK351" s="48" t="s">
        <v>1333</v>
      </c>
    </row>
    <row r="352" spans="1:63" x14ac:dyDescent="0.35">
      <c r="A352" s="2"/>
      <c r="B352" s="2"/>
      <c r="C352" s="2"/>
      <c r="D352" s="94"/>
      <c r="E352" s="47"/>
      <c r="BE352" s="48" t="s">
        <v>1333</v>
      </c>
      <c r="BK352" s="48" t="s">
        <v>1333</v>
      </c>
    </row>
    <row r="353" spans="1:63" x14ac:dyDescent="0.35">
      <c r="A353" s="2"/>
      <c r="B353" s="2"/>
      <c r="C353" s="2"/>
      <c r="D353" s="94"/>
      <c r="E353" s="47"/>
      <c r="BE353" s="48" t="s">
        <v>1333</v>
      </c>
      <c r="BK353" s="48" t="s">
        <v>1333</v>
      </c>
    </row>
    <row r="354" spans="1:63" x14ac:dyDescent="0.35">
      <c r="A354" s="2"/>
      <c r="B354" s="2"/>
      <c r="C354" s="2"/>
      <c r="D354" s="94"/>
      <c r="E354" s="47"/>
      <c r="BE354" s="48" t="s">
        <v>1333</v>
      </c>
      <c r="BK354" s="48" t="s">
        <v>1333</v>
      </c>
    </row>
    <row r="355" spans="1:63" x14ac:dyDescent="0.35">
      <c r="A355" s="2"/>
      <c r="B355" s="2"/>
      <c r="C355" s="2"/>
      <c r="D355" s="94"/>
      <c r="E355" s="47"/>
      <c r="BE355" s="48" t="s">
        <v>1333</v>
      </c>
      <c r="BK355" s="48" t="s">
        <v>1333</v>
      </c>
    </row>
    <row r="356" spans="1:63" x14ac:dyDescent="0.35">
      <c r="A356" s="2"/>
      <c r="B356" s="2"/>
      <c r="C356" s="2"/>
      <c r="D356" s="94"/>
      <c r="E356" s="47"/>
      <c r="BE356" s="48" t="s">
        <v>1333</v>
      </c>
      <c r="BK356" s="48" t="s">
        <v>1333</v>
      </c>
    </row>
    <row r="357" spans="1:63" x14ac:dyDescent="0.35">
      <c r="A357" s="2"/>
      <c r="B357" s="2"/>
      <c r="C357" s="2"/>
      <c r="D357" s="94"/>
      <c r="E357" s="47"/>
      <c r="BE357" s="48" t="s">
        <v>1333</v>
      </c>
      <c r="BK357" s="48" t="s">
        <v>1333</v>
      </c>
    </row>
    <row r="358" spans="1:63" x14ac:dyDescent="0.35">
      <c r="A358" s="2"/>
      <c r="B358" s="2"/>
      <c r="C358" s="2"/>
      <c r="D358" s="94"/>
      <c r="E358" s="47"/>
      <c r="BE358" s="48" t="s">
        <v>1333</v>
      </c>
      <c r="BK358" s="48" t="s">
        <v>1333</v>
      </c>
    </row>
    <row r="359" spans="1:63" x14ac:dyDescent="0.35">
      <c r="A359" s="2"/>
      <c r="B359" s="2"/>
      <c r="C359" s="2"/>
      <c r="D359" s="94"/>
      <c r="E359" s="47"/>
      <c r="BE359" s="48" t="s">
        <v>1333</v>
      </c>
      <c r="BK359" s="48" t="s">
        <v>1333</v>
      </c>
    </row>
    <row r="360" spans="1:63" x14ac:dyDescent="0.35">
      <c r="A360" s="2"/>
      <c r="B360" s="2"/>
      <c r="C360" s="2"/>
      <c r="D360" s="94"/>
      <c r="E360" s="47"/>
      <c r="BE360" s="48" t="s">
        <v>1333</v>
      </c>
      <c r="BK360" s="48" t="s">
        <v>1333</v>
      </c>
    </row>
    <row r="361" spans="1:63" x14ac:dyDescent="0.35">
      <c r="A361" s="2"/>
      <c r="B361" s="2"/>
      <c r="C361" s="2"/>
      <c r="D361" s="94"/>
      <c r="E361" s="47"/>
      <c r="BE361" s="48" t="s">
        <v>1333</v>
      </c>
      <c r="BK361" s="48" t="s">
        <v>1333</v>
      </c>
    </row>
    <row r="362" spans="1:63" x14ac:dyDescent="0.35">
      <c r="A362" s="2"/>
      <c r="B362" s="2"/>
      <c r="C362" s="2"/>
      <c r="D362" s="94"/>
      <c r="E362" s="47"/>
      <c r="BE362" s="48" t="s">
        <v>1333</v>
      </c>
      <c r="BK362" s="48" t="s">
        <v>1333</v>
      </c>
    </row>
    <row r="363" spans="1:63" x14ac:dyDescent="0.35">
      <c r="A363" s="2"/>
      <c r="B363" s="2"/>
      <c r="C363" s="2"/>
      <c r="D363" s="94"/>
      <c r="E363" s="47"/>
      <c r="BE363" s="48" t="s">
        <v>1333</v>
      </c>
      <c r="BK363" s="48" t="s">
        <v>1333</v>
      </c>
    </row>
    <row r="364" spans="1:63" x14ac:dyDescent="0.35">
      <c r="A364" s="2"/>
      <c r="B364" s="2"/>
      <c r="C364" s="2"/>
      <c r="D364" s="94"/>
      <c r="E364" s="47"/>
      <c r="BE364" s="48" t="s">
        <v>1333</v>
      </c>
      <c r="BK364" s="48" t="s">
        <v>1333</v>
      </c>
    </row>
    <row r="365" spans="1:63" x14ac:dyDescent="0.35">
      <c r="A365" s="2"/>
      <c r="B365" s="2"/>
      <c r="C365" s="2"/>
      <c r="D365" s="94"/>
      <c r="E365" s="47"/>
      <c r="BE365" s="48" t="s">
        <v>1333</v>
      </c>
      <c r="BK365" s="48" t="s">
        <v>1333</v>
      </c>
    </row>
    <row r="366" spans="1:63" x14ac:dyDescent="0.35">
      <c r="A366" s="2"/>
      <c r="B366" s="2"/>
      <c r="C366" s="2"/>
      <c r="D366" s="94"/>
      <c r="E366" s="47"/>
      <c r="BE366" s="48" t="s">
        <v>1333</v>
      </c>
      <c r="BK366" s="48" t="s">
        <v>1333</v>
      </c>
    </row>
    <row r="367" spans="1:63" x14ac:dyDescent="0.35">
      <c r="A367" s="2"/>
      <c r="B367" s="2"/>
      <c r="C367" s="2"/>
      <c r="D367" s="94"/>
      <c r="E367" s="47"/>
      <c r="BE367" s="48" t="s">
        <v>1333</v>
      </c>
      <c r="BK367" s="48" t="s">
        <v>1333</v>
      </c>
    </row>
    <row r="368" spans="1:63" x14ac:dyDescent="0.35">
      <c r="A368" s="2"/>
      <c r="B368" s="2"/>
      <c r="C368" s="2"/>
      <c r="D368" s="94"/>
      <c r="E368" s="47"/>
      <c r="BE368" s="48" t="s">
        <v>1333</v>
      </c>
      <c r="BK368" s="48" t="s">
        <v>1333</v>
      </c>
    </row>
    <row r="369" spans="1:63" x14ac:dyDescent="0.35">
      <c r="A369" s="2"/>
      <c r="B369" s="2"/>
      <c r="C369" s="2"/>
      <c r="D369" s="94"/>
      <c r="E369" s="47"/>
      <c r="BE369" s="48" t="s">
        <v>1333</v>
      </c>
      <c r="BK369" s="48" t="s">
        <v>1333</v>
      </c>
    </row>
    <row r="370" spans="1:63" x14ac:dyDescent="0.35">
      <c r="A370" s="2"/>
      <c r="B370" s="2"/>
      <c r="C370" s="2"/>
      <c r="D370" s="94"/>
      <c r="E370" s="47"/>
      <c r="BE370" s="48" t="s">
        <v>1333</v>
      </c>
      <c r="BK370" s="48" t="s">
        <v>1333</v>
      </c>
    </row>
    <row r="371" spans="1:63" x14ac:dyDescent="0.35">
      <c r="A371" s="2"/>
      <c r="B371" s="2"/>
      <c r="C371" s="2"/>
      <c r="D371" s="94"/>
      <c r="E371" s="47"/>
      <c r="BE371" s="48" t="s">
        <v>1333</v>
      </c>
      <c r="BK371" s="48" t="s">
        <v>1333</v>
      </c>
    </row>
    <row r="372" spans="1:63" x14ac:dyDescent="0.35">
      <c r="A372" s="2"/>
      <c r="B372" s="2"/>
      <c r="C372" s="2"/>
      <c r="D372" s="94"/>
      <c r="E372" s="47"/>
      <c r="BE372" s="48" t="s">
        <v>1333</v>
      </c>
      <c r="BK372" s="48" t="s">
        <v>1333</v>
      </c>
    </row>
    <row r="373" spans="1:63" x14ac:dyDescent="0.35">
      <c r="A373" s="2"/>
      <c r="B373" s="2"/>
      <c r="C373" s="2"/>
      <c r="D373" s="94"/>
      <c r="E373" s="47"/>
      <c r="BE373" s="48" t="s">
        <v>1333</v>
      </c>
      <c r="BK373" s="48" t="s">
        <v>1333</v>
      </c>
    </row>
    <row r="374" spans="1:63" x14ac:dyDescent="0.35">
      <c r="A374" s="2"/>
      <c r="B374" s="2"/>
      <c r="C374" s="2"/>
      <c r="D374" s="94"/>
      <c r="E374" s="47"/>
      <c r="BE374" s="48" t="s">
        <v>1333</v>
      </c>
      <c r="BK374" s="48" t="s">
        <v>1333</v>
      </c>
    </row>
    <row r="375" spans="1:63" x14ac:dyDescent="0.35">
      <c r="A375" s="2"/>
      <c r="B375" s="2"/>
      <c r="C375" s="2"/>
      <c r="D375" s="94"/>
      <c r="E375" s="47"/>
      <c r="BE375" s="48" t="s">
        <v>1333</v>
      </c>
      <c r="BK375" s="48" t="s">
        <v>1333</v>
      </c>
    </row>
    <row r="376" spans="1:63" x14ac:dyDescent="0.35">
      <c r="A376" s="2"/>
      <c r="B376" s="2"/>
      <c r="C376" s="2"/>
      <c r="D376" s="94"/>
      <c r="E376" s="47"/>
      <c r="BE376" s="48" t="s">
        <v>1333</v>
      </c>
      <c r="BK376" s="48" t="s">
        <v>1333</v>
      </c>
    </row>
    <row r="377" spans="1:63" x14ac:dyDescent="0.35">
      <c r="A377" s="2"/>
      <c r="B377" s="2"/>
      <c r="C377" s="2"/>
      <c r="D377" s="94"/>
      <c r="E377" s="47"/>
      <c r="BE377" s="48" t="s">
        <v>1333</v>
      </c>
      <c r="BK377" s="48" t="s">
        <v>1333</v>
      </c>
    </row>
    <row r="378" spans="1:63" x14ac:dyDescent="0.35">
      <c r="A378" s="2"/>
      <c r="B378" s="2"/>
      <c r="C378" s="2"/>
      <c r="D378" s="94"/>
      <c r="E378" s="47"/>
      <c r="BE378" s="48" t="s">
        <v>1333</v>
      </c>
      <c r="BK378" s="48" t="s">
        <v>1333</v>
      </c>
    </row>
    <row r="379" spans="1:63" x14ac:dyDescent="0.35">
      <c r="A379" s="2"/>
      <c r="B379" s="2"/>
      <c r="C379" s="2"/>
      <c r="D379" s="94"/>
      <c r="E379" s="47"/>
      <c r="BE379" s="48" t="s">
        <v>1333</v>
      </c>
      <c r="BK379" s="48" t="s">
        <v>1333</v>
      </c>
    </row>
    <row r="380" spans="1:63" x14ac:dyDescent="0.35">
      <c r="A380" s="2"/>
      <c r="B380" s="2"/>
      <c r="C380" s="2"/>
      <c r="D380" s="94"/>
      <c r="E380" s="47"/>
      <c r="BE380" s="48" t="s">
        <v>1333</v>
      </c>
      <c r="BK380" s="48" t="s">
        <v>1333</v>
      </c>
    </row>
    <row r="381" spans="1:63" x14ac:dyDescent="0.35">
      <c r="A381" s="2"/>
      <c r="B381" s="2"/>
      <c r="C381" s="2"/>
      <c r="D381" s="94"/>
      <c r="E381" s="47"/>
      <c r="BE381" s="48" t="s">
        <v>1333</v>
      </c>
      <c r="BK381" s="48" t="s">
        <v>1333</v>
      </c>
    </row>
    <row r="382" spans="1:63" x14ac:dyDescent="0.35">
      <c r="A382" s="2"/>
      <c r="B382" s="2"/>
      <c r="C382" s="2"/>
      <c r="D382" s="94"/>
      <c r="E382" s="47"/>
      <c r="BE382" s="48" t="s">
        <v>1333</v>
      </c>
      <c r="BK382" s="48" t="s">
        <v>1333</v>
      </c>
    </row>
    <row r="383" spans="1:63" x14ac:dyDescent="0.35">
      <c r="A383" s="2"/>
      <c r="B383" s="2"/>
      <c r="C383" s="2"/>
      <c r="D383" s="94"/>
      <c r="E383" s="47"/>
      <c r="BE383" s="48" t="s">
        <v>1333</v>
      </c>
      <c r="BK383" s="48" t="s">
        <v>1333</v>
      </c>
    </row>
    <row r="384" spans="1:63" x14ac:dyDescent="0.35">
      <c r="A384" s="2"/>
      <c r="B384" s="2"/>
      <c r="C384" s="2"/>
      <c r="D384" s="94"/>
      <c r="E384" s="47"/>
      <c r="BE384" s="48" t="s">
        <v>1333</v>
      </c>
      <c r="BK384" s="48" t="s">
        <v>1333</v>
      </c>
    </row>
    <row r="385" spans="1:63" x14ac:dyDescent="0.35">
      <c r="A385" s="2"/>
      <c r="B385" s="2"/>
      <c r="C385" s="2"/>
      <c r="D385" s="94"/>
      <c r="E385" s="47"/>
      <c r="BE385" s="48" t="s">
        <v>1333</v>
      </c>
      <c r="BK385" s="48" t="s">
        <v>1333</v>
      </c>
    </row>
    <row r="386" spans="1:63" x14ac:dyDescent="0.35">
      <c r="A386" s="2"/>
      <c r="B386" s="2"/>
      <c r="C386" s="2"/>
      <c r="D386" s="94"/>
      <c r="E386" s="47"/>
      <c r="BE386" s="48" t="s">
        <v>1333</v>
      </c>
      <c r="BK386" s="48" t="s">
        <v>1333</v>
      </c>
    </row>
    <row r="387" spans="1:63" x14ac:dyDescent="0.35">
      <c r="A387" s="2"/>
      <c r="B387" s="2"/>
      <c r="C387" s="2"/>
      <c r="D387" s="94"/>
      <c r="E387" s="47"/>
      <c r="BE387" s="48" t="s">
        <v>1333</v>
      </c>
      <c r="BK387" s="48" t="s">
        <v>1333</v>
      </c>
    </row>
    <row r="388" spans="1:63" x14ac:dyDescent="0.35">
      <c r="A388" s="2"/>
      <c r="B388" s="2"/>
      <c r="C388" s="2"/>
      <c r="D388" s="94"/>
      <c r="E388" s="47"/>
      <c r="BE388" s="48" t="s">
        <v>1333</v>
      </c>
      <c r="BK388" s="48" t="s">
        <v>1333</v>
      </c>
    </row>
    <row r="389" spans="1:63" x14ac:dyDescent="0.35">
      <c r="A389" s="2"/>
      <c r="B389" s="2"/>
      <c r="C389" s="2"/>
      <c r="D389" s="94"/>
      <c r="E389" s="47"/>
      <c r="BE389" s="48" t="s">
        <v>1333</v>
      </c>
      <c r="BK389" s="48" t="s">
        <v>1333</v>
      </c>
    </row>
    <row r="390" spans="1:63" x14ac:dyDescent="0.35">
      <c r="A390" s="2"/>
      <c r="B390" s="2"/>
      <c r="C390" s="2"/>
      <c r="D390" s="94"/>
      <c r="E390" s="47"/>
      <c r="BE390" s="48" t="s">
        <v>1333</v>
      </c>
      <c r="BK390" s="48" t="s">
        <v>1333</v>
      </c>
    </row>
    <row r="391" spans="1:63" x14ac:dyDescent="0.35">
      <c r="A391" s="2"/>
      <c r="B391" s="2"/>
      <c r="C391" s="2"/>
      <c r="D391" s="94"/>
      <c r="E391" s="47"/>
      <c r="BE391" s="48" t="s">
        <v>1333</v>
      </c>
      <c r="BK391" s="48" t="s">
        <v>1333</v>
      </c>
    </row>
    <row r="392" spans="1:63" x14ac:dyDescent="0.35">
      <c r="A392" s="2"/>
      <c r="B392" s="2"/>
      <c r="C392" s="2"/>
      <c r="D392" s="94"/>
      <c r="E392" s="47"/>
      <c r="BE392" s="48" t="s">
        <v>1333</v>
      </c>
      <c r="BK392" s="48" t="s">
        <v>1333</v>
      </c>
    </row>
    <row r="393" spans="1:63" x14ac:dyDescent="0.35">
      <c r="A393" s="2"/>
      <c r="B393" s="2"/>
      <c r="C393" s="2"/>
      <c r="D393" s="94"/>
      <c r="E393" s="47"/>
      <c r="BE393" s="48" t="s">
        <v>1333</v>
      </c>
      <c r="BK393" s="48" t="s">
        <v>1333</v>
      </c>
    </row>
    <row r="394" spans="1:63" x14ac:dyDescent="0.35">
      <c r="A394" s="2"/>
      <c r="B394" s="2"/>
      <c r="C394" s="2"/>
      <c r="D394" s="94"/>
      <c r="E394" s="47"/>
      <c r="BE394" s="48" t="s">
        <v>1333</v>
      </c>
      <c r="BK394" s="48" t="s">
        <v>1333</v>
      </c>
    </row>
    <row r="395" spans="1:63" x14ac:dyDescent="0.35">
      <c r="A395" s="2"/>
      <c r="B395" s="2"/>
      <c r="C395" s="2"/>
      <c r="D395" s="94"/>
      <c r="E395" s="47"/>
      <c r="BE395" s="48" t="s">
        <v>1333</v>
      </c>
      <c r="BK395" s="48" t="s">
        <v>1333</v>
      </c>
    </row>
    <row r="396" spans="1:63" x14ac:dyDescent="0.35">
      <c r="A396" s="2"/>
      <c r="B396" s="2"/>
      <c r="C396" s="2"/>
      <c r="D396" s="94"/>
      <c r="E396" s="47"/>
      <c r="BE396" s="48" t="s">
        <v>1333</v>
      </c>
      <c r="BK396" s="48" t="s">
        <v>1333</v>
      </c>
    </row>
    <row r="397" spans="1:63" x14ac:dyDescent="0.35">
      <c r="A397" s="2"/>
      <c r="B397" s="2"/>
      <c r="C397" s="2"/>
      <c r="D397" s="94"/>
      <c r="E397" s="47"/>
      <c r="BE397" s="48" t="s">
        <v>1333</v>
      </c>
      <c r="BK397" s="48" t="s">
        <v>1333</v>
      </c>
    </row>
    <row r="398" spans="1:63" x14ac:dyDescent="0.35">
      <c r="A398" s="2"/>
      <c r="B398" s="2"/>
      <c r="C398" s="2"/>
      <c r="D398" s="94"/>
      <c r="E398" s="47"/>
      <c r="BE398" s="48" t="s">
        <v>1333</v>
      </c>
      <c r="BK398" s="48" t="s">
        <v>1333</v>
      </c>
    </row>
    <row r="399" spans="1:63" x14ac:dyDescent="0.35">
      <c r="A399" s="2"/>
      <c r="B399" s="2"/>
      <c r="C399" s="2"/>
      <c r="D399" s="94"/>
      <c r="E399" s="47"/>
      <c r="BE399" s="48" t="s">
        <v>1333</v>
      </c>
      <c r="BK399" s="48" t="s">
        <v>1333</v>
      </c>
    </row>
    <row r="400" spans="1:63" x14ac:dyDescent="0.35">
      <c r="A400" s="2"/>
      <c r="B400" s="2"/>
      <c r="C400" s="2"/>
      <c r="D400" s="94"/>
      <c r="E400" s="47"/>
      <c r="BE400" s="48" t="s">
        <v>1333</v>
      </c>
      <c r="BK400" s="48" t="s">
        <v>1333</v>
      </c>
    </row>
    <row r="401" spans="1:63" x14ac:dyDescent="0.35">
      <c r="A401" s="2"/>
      <c r="B401" s="2"/>
      <c r="C401" s="2"/>
      <c r="D401" s="94"/>
      <c r="E401" s="47"/>
      <c r="BE401" s="48" t="s">
        <v>1333</v>
      </c>
      <c r="BK401" s="48" t="s">
        <v>1333</v>
      </c>
    </row>
    <row r="402" spans="1:63" x14ac:dyDescent="0.35">
      <c r="A402" s="2"/>
      <c r="B402" s="2"/>
      <c r="C402" s="2"/>
      <c r="D402" s="94"/>
      <c r="E402" s="47"/>
      <c r="BE402" s="48" t="s">
        <v>1333</v>
      </c>
      <c r="BK402" s="48" t="s">
        <v>1333</v>
      </c>
    </row>
    <row r="403" spans="1:63" x14ac:dyDescent="0.35">
      <c r="A403" s="2"/>
      <c r="B403" s="2"/>
      <c r="C403" s="2"/>
      <c r="D403" s="94"/>
      <c r="E403" s="47"/>
      <c r="BE403" s="48" t="s">
        <v>1333</v>
      </c>
      <c r="BK403" s="48" t="s">
        <v>1333</v>
      </c>
    </row>
    <row r="404" spans="1:63" x14ac:dyDescent="0.35">
      <c r="A404" s="2"/>
      <c r="B404" s="2"/>
      <c r="C404" s="2"/>
      <c r="D404" s="94"/>
      <c r="E404" s="47"/>
      <c r="BE404" s="48" t="s">
        <v>1333</v>
      </c>
      <c r="BK404" s="48" t="s">
        <v>1333</v>
      </c>
    </row>
    <row r="405" spans="1:63" x14ac:dyDescent="0.35">
      <c r="A405" s="2"/>
      <c r="B405" s="2"/>
      <c r="C405" s="2"/>
      <c r="D405" s="94"/>
      <c r="E405" s="47"/>
      <c r="BE405" s="48" t="s">
        <v>1333</v>
      </c>
      <c r="BK405" s="48" t="s">
        <v>1333</v>
      </c>
    </row>
    <row r="406" spans="1:63" x14ac:dyDescent="0.35">
      <c r="A406" s="2"/>
      <c r="B406" s="2"/>
      <c r="C406" s="2"/>
      <c r="D406" s="94"/>
      <c r="E406" s="47"/>
      <c r="BE406" s="48" t="s">
        <v>1333</v>
      </c>
      <c r="BK406" s="48" t="s">
        <v>1333</v>
      </c>
    </row>
    <row r="407" spans="1:63" x14ac:dyDescent="0.35">
      <c r="A407" s="2"/>
      <c r="B407" s="2"/>
      <c r="C407" s="2"/>
      <c r="D407" s="94"/>
      <c r="E407" s="47"/>
      <c r="BE407" s="48" t="s">
        <v>1333</v>
      </c>
      <c r="BK407" s="48" t="s">
        <v>1333</v>
      </c>
    </row>
    <row r="408" spans="1:63" x14ac:dyDescent="0.35">
      <c r="A408" s="2"/>
      <c r="B408" s="2"/>
      <c r="C408" s="2"/>
      <c r="D408" s="94"/>
      <c r="E408" s="47"/>
      <c r="BE408" s="48" t="s">
        <v>1333</v>
      </c>
      <c r="BK408" s="48" t="s">
        <v>1333</v>
      </c>
    </row>
    <row r="409" spans="1:63" x14ac:dyDescent="0.35">
      <c r="A409" s="2"/>
      <c r="B409" s="2"/>
      <c r="C409" s="2"/>
      <c r="D409" s="94"/>
      <c r="E409" s="47"/>
      <c r="BE409" s="48" t="s">
        <v>1333</v>
      </c>
      <c r="BK409" s="48" t="s">
        <v>1333</v>
      </c>
    </row>
    <row r="410" spans="1:63" x14ac:dyDescent="0.35">
      <c r="A410" s="2"/>
      <c r="B410" s="2"/>
      <c r="C410" s="2"/>
      <c r="D410" s="94"/>
      <c r="E410" s="47"/>
      <c r="BE410" s="48" t="s">
        <v>1333</v>
      </c>
      <c r="BK410" s="48" t="s">
        <v>1333</v>
      </c>
    </row>
    <row r="411" spans="1:63" x14ac:dyDescent="0.35">
      <c r="A411" s="2"/>
      <c r="B411" s="2"/>
      <c r="C411" s="2"/>
      <c r="D411" s="94"/>
      <c r="E411" s="47"/>
      <c r="BE411" s="48" t="s">
        <v>1333</v>
      </c>
      <c r="BK411" s="48" t="s">
        <v>1333</v>
      </c>
    </row>
    <row r="412" spans="1:63" x14ac:dyDescent="0.35">
      <c r="A412" s="2"/>
      <c r="B412" s="2"/>
      <c r="C412" s="2"/>
      <c r="D412" s="94"/>
      <c r="E412" s="47"/>
      <c r="BE412" s="48" t="s">
        <v>1333</v>
      </c>
      <c r="BK412" s="48" t="s">
        <v>1333</v>
      </c>
    </row>
    <row r="413" spans="1:63" x14ac:dyDescent="0.35">
      <c r="A413" s="2"/>
      <c r="B413" s="2"/>
      <c r="C413" s="2"/>
      <c r="D413" s="94"/>
      <c r="E413" s="47"/>
      <c r="BE413" s="48" t="s">
        <v>1333</v>
      </c>
      <c r="BK413" s="48" t="s">
        <v>1333</v>
      </c>
    </row>
    <row r="414" spans="1:63" x14ac:dyDescent="0.35">
      <c r="A414" s="2"/>
      <c r="B414" s="2"/>
      <c r="C414" s="2"/>
      <c r="D414" s="94"/>
      <c r="E414" s="47"/>
      <c r="BE414" s="48" t="s">
        <v>1333</v>
      </c>
      <c r="BK414" s="48" t="s">
        <v>1333</v>
      </c>
    </row>
    <row r="415" spans="1:63" x14ac:dyDescent="0.35">
      <c r="A415" s="2"/>
      <c r="B415" s="2"/>
      <c r="C415" s="2"/>
      <c r="D415" s="94"/>
      <c r="E415" s="47"/>
      <c r="BE415" s="48" t="s">
        <v>1333</v>
      </c>
      <c r="BK415" s="48" t="s">
        <v>1333</v>
      </c>
    </row>
    <row r="416" spans="1:63" x14ac:dyDescent="0.35">
      <c r="A416" s="2"/>
      <c r="B416" s="2"/>
      <c r="C416" s="2"/>
      <c r="D416" s="94"/>
      <c r="E416" s="47"/>
      <c r="BE416" s="48" t="s">
        <v>1333</v>
      </c>
      <c r="BK416" s="48" t="s">
        <v>1333</v>
      </c>
    </row>
    <row r="417" spans="1:63" x14ac:dyDescent="0.35">
      <c r="A417" s="2"/>
      <c r="B417" s="2"/>
      <c r="C417" s="2"/>
      <c r="D417" s="94"/>
      <c r="E417" s="47"/>
      <c r="BE417" s="48" t="s">
        <v>1333</v>
      </c>
      <c r="BK417" s="48" t="s">
        <v>1333</v>
      </c>
    </row>
    <row r="418" spans="1:63" x14ac:dyDescent="0.35">
      <c r="A418" s="2"/>
      <c r="B418" s="2"/>
      <c r="C418" s="2"/>
      <c r="D418" s="94"/>
      <c r="E418" s="47"/>
      <c r="BE418" s="48" t="s">
        <v>1333</v>
      </c>
      <c r="BK418" s="48" t="s">
        <v>1333</v>
      </c>
    </row>
    <row r="419" spans="1:63" x14ac:dyDescent="0.35">
      <c r="A419" s="2"/>
      <c r="B419" s="2"/>
      <c r="C419" s="2"/>
      <c r="D419" s="94"/>
      <c r="E419" s="47"/>
      <c r="BE419" s="48" t="s">
        <v>1333</v>
      </c>
      <c r="BK419" s="48" t="s">
        <v>1333</v>
      </c>
    </row>
    <row r="420" spans="1:63" x14ac:dyDescent="0.35">
      <c r="A420" s="2"/>
      <c r="B420" s="2"/>
      <c r="C420" s="2"/>
      <c r="D420" s="94"/>
      <c r="E420" s="47"/>
      <c r="BE420" s="48" t="s">
        <v>1333</v>
      </c>
      <c r="BK420" s="48" t="s">
        <v>1333</v>
      </c>
    </row>
    <row r="421" spans="1:63" x14ac:dyDescent="0.35">
      <c r="A421" s="2"/>
      <c r="B421" s="2"/>
      <c r="C421" s="2"/>
      <c r="D421" s="94"/>
      <c r="E421" s="47"/>
      <c r="BE421" s="48" t="s">
        <v>1333</v>
      </c>
      <c r="BK421" s="48" t="s">
        <v>1333</v>
      </c>
    </row>
    <row r="422" spans="1:63" x14ac:dyDescent="0.35">
      <c r="A422" s="2"/>
      <c r="B422" s="2"/>
      <c r="C422" s="2"/>
      <c r="D422" s="94"/>
      <c r="E422" s="47"/>
      <c r="BE422" s="48" t="s">
        <v>1333</v>
      </c>
      <c r="BK422" s="48" t="s">
        <v>1333</v>
      </c>
    </row>
    <row r="423" spans="1:63" x14ac:dyDescent="0.35">
      <c r="A423" s="2"/>
      <c r="B423" s="2"/>
      <c r="C423" s="2"/>
      <c r="D423" s="94"/>
      <c r="E423" s="47"/>
      <c r="BE423" s="48" t="s">
        <v>1333</v>
      </c>
      <c r="BK423" s="48" t="s">
        <v>1333</v>
      </c>
    </row>
    <row r="424" spans="1:63" x14ac:dyDescent="0.35">
      <c r="A424" s="2"/>
      <c r="B424" s="2"/>
      <c r="C424" s="2"/>
      <c r="D424" s="94"/>
      <c r="E424" s="47"/>
      <c r="BE424" s="48" t="s">
        <v>1333</v>
      </c>
      <c r="BK424" s="48" t="s">
        <v>1333</v>
      </c>
    </row>
    <row r="425" spans="1:63" x14ac:dyDescent="0.35">
      <c r="A425" s="2"/>
      <c r="B425" s="2"/>
      <c r="C425" s="2"/>
      <c r="D425" s="94"/>
      <c r="E425" s="47"/>
      <c r="BE425" s="48" t="s">
        <v>1333</v>
      </c>
      <c r="BK425" s="48" t="s">
        <v>1333</v>
      </c>
    </row>
    <row r="426" spans="1:63" x14ac:dyDescent="0.35">
      <c r="A426" s="2"/>
      <c r="B426" s="2"/>
      <c r="C426" s="2"/>
      <c r="D426" s="94"/>
      <c r="E426" s="47"/>
      <c r="BE426" s="48" t="s">
        <v>1333</v>
      </c>
      <c r="BK426" s="48" t="s">
        <v>1333</v>
      </c>
    </row>
    <row r="427" spans="1:63" x14ac:dyDescent="0.35">
      <c r="A427" s="2"/>
      <c r="B427" s="2"/>
      <c r="C427" s="2"/>
      <c r="D427" s="94"/>
      <c r="E427" s="47"/>
      <c r="BE427" s="48" t="s">
        <v>1333</v>
      </c>
      <c r="BK427" s="48" t="s">
        <v>1333</v>
      </c>
    </row>
    <row r="428" spans="1:63" x14ac:dyDescent="0.35">
      <c r="A428" s="2"/>
      <c r="B428" s="2"/>
      <c r="C428" s="2"/>
      <c r="D428" s="94"/>
      <c r="E428" s="47"/>
      <c r="BE428" s="48" t="s">
        <v>1333</v>
      </c>
      <c r="BK428" s="48" t="s">
        <v>1333</v>
      </c>
    </row>
    <row r="429" spans="1:63" x14ac:dyDescent="0.35">
      <c r="A429" s="2"/>
      <c r="B429" s="2"/>
      <c r="C429" s="2"/>
      <c r="D429" s="94"/>
      <c r="E429" s="47"/>
      <c r="BE429" s="48" t="s">
        <v>1333</v>
      </c>
      <c r="BK429" s="48" t="s">
        <v>1333</v>
      </c>
    </row>
    <row r="430" spans="1:63" x14ac:dyDescent="0.35">
      <c r="A430" s="2"/>
      <c r="B430" s="2"/>
      <c r="C430" s="2"/>
      <c r="D430" s="94"/>
      <c r="E430" s="47"/>
      <c r="BE430" s="48" t="s">
        <v>1333</v>
      </c>
      <c r="BK430" s="48" t="s">
        <v>1333</v>
      </c>
    </row>
    <row r="431" spans="1:63" x14ac:dyDescent="0.35">
      <c r="A431" s="2"/>
      <c r="B431" s="2"/>
      <c r="C431" s="2"/>
      <c r="D431" s="94"/>
      <c r="E431" s="47"/>
      <c r="BE431" s="48" t="s">
        <v>1333</v>
      </c>
      <c r="BK431" s="48" t="s">
        <v>1333</v>
      </c>
    </row>
    <row r="432" spans="1:63" x14ac:dyDescent="0.35">
      <c r="A432" s="2"/>
      <c r="B432" s="2"/>
      <c r="C432" s="2"/>
      <c r="D432" s="94"/>
      <c r="E432" s="47"/>
      <c r="BE432" s="48" t="s">
        <v>1333</v>
      </c>
      <c r="BK432" s="48" t="s">
        <v>1333</v>
      </c>
    </row>
    <row r="433" spans="1:63" x14ac:dyDescent="0.35">
      <c r="A433" s="2"/>
      <c r="B433" s="2"/>
      <c r="C433" s="2"/>
      <c r="D433" s="94"/>
      <c r="E433" s="47"/>
      <c r="BE433" s="48" t="s">
        <v>1333</v>
      </c>
      <c r="BK433" s="48" t="s">
        <v>1333</v>
      </c>
    </row>
    <row r="434" spans="1:63" x14ac:dyDescent="0.35">
      <c r="A434" s="2"/>
      <c r="B434" s="2"/>
      <c r="C434" s="2"/>
      <c r="D434" s="94"/>
      <c r="E434" s="47"/>
      <c r="BE434" s="48" t="s">
        <v>1333</v>
      </c>
      <c r="BK434" s="48" t="s">
        <v>1333</v>
      </c>
    </row>
    <row r="435" spans="1:63" x14ac:dyDescent="0.35">
      <c r="A435" s="2"/>
      <c r="B435" s="2"/>
      <c r="C435" s="2"/>
      <c r="D435" s="94"/>
      <c r="E435" s="47"/>
      <c r="BE435" s="48" t="s">
        <v>1333</v>
      </c>
      <c r="BK435" s="48" t="s">
        <v>1333</v>
      </c>
    </row>
    <row r="436" spans="1:63" x14ac:dyDescent="0.35">
      <c r="A436" s="2"/>
      <c r="B436" s="2"/>
      <c r="C436" s="2"/>
      <c r="D436" s="94"/>
      <c r="E436" s="47"/>
      <c r="BE436" s="48" t="s">
        <v>1333</v>
      </c>
      <c r="BK436" s="48" t="s">
        <v>1333</v>
      </c>
    </row>
    <row r="437" spans="1:63" x14ac:dyDescent="0.35">
      <c r="A437" s="2"/>
      <c r="B437" s="2"/>
      <c r="C437" s="2"/>
      <c r="D437" s="94"/>
      <c r="E437" s="47"/>
      <c r="BE437" s="48" t="s">
        <v>1333</v>
      </c>
      <c r="BK437" s="48" t="s">
        <v>1333</v>
      </c>
    </row>
    <row r="438" spans="1:63" x14ac:dyDescent="0.35">
      <c r="A438" s="2"/>
      <c r="B438" s="2"/>
      <c r="C438" s="2"/>
      <c r="D438" s="94"/>
      <c r="E438" s="47"/>
      <c r="BE438" s="48" t="s">
        <v>1333</v>
      </c>
      <c r="BK438" s="48" t="s">
        <v>1333</v>
      </c>
    </row>
    <row r="439" spans="1:63" x14ac:dyDescent="0.35">
      <c r="A439" s="2"/>
      <c r="B439" s="2"/>
      <c r="C439" s="2"/>
      <c r="D439" s="94"/>
      <c r="E439" s="47"/>
      <c r="BE439" s="48" t="s">
        <v>1333</v>
      </c>
      <c r="BK439" s="48" t="s">
        <v>1333</v>
      </c>
    </row>
    <row r="440" spans="1:63" x14ac:dyDescent="0.35">
      <c r="A440" s="2"/>
      <c r="B440" s="2"/>
      <c r="C440" s="2"/>
      <c r="D440" s="94"/>
      <c r="E440" s="47"/>
      <c r="BE440" s="48" t="s">
        <v>1333</v>
      </c>
      <c r="BK440" s="48" t="s">
        <v>1333</v>
      </c>
    </row>
    <row r="441" spans="1:63" x14ac:dyDescent="0.35">
      <c r="A441" s="2"/>
      <c r="B441" s="2"/>
      <c r="C441" s="2"/>
      <c r="D441" s="94"/>
      <c r="E441" s="47"/>
      <c r="BE441" s="48" t="s">
        <v>1333</v>
      </c>
      <c r="BK441" s="48" t="s">
        <v>1333</v>
      </c>
    </row>
    <row r="442" spans="1:63" x14ac:dyDescent="0.35">
      <c r="A442" s="2"/>
      <c r="B442" s="2"/>
      <c r="C442" s="2"/>
      <c r="D442" s="94"/>
      <c r="E442" s="47"/>
      <c r="BE442" s="48" t="s">
        <v>1333</v>
      </c>
      <c r="BK442" s="48" t="s">
        <v>1333</v>
      </c>
    </row>
    <row r="443" spans="1:63" x14ac:dyDescent="0.35">
      <c r="A443" s="2"/>
      <c r="B443" s="2"/>
      <c r="C443" s="2"/>
      <c r="D443" s="94"/>
      <c r="E443" s="47"/>
      <c r="BE443" s="48" t="s">
        <v>1333</v>
      </c>
      <c r="BK443" s="48" t="s">
        <v>1333</v>
      </c>
    </row>
    <row r="444" spans="1:63" x14ac:dyDescent="0.35">
      <c r="A444" s="2"/>
      <c r="B444" s="2"/>
      <c r="C444" s="2"/>
      <c r="D444" s="94"/>
      <c r="E444" s="47"/>
      <c r="BE444" s="48" t="s">
        <v>1333</v>
      </c>
      <c r="BK444" s="48" t="s">
        <v>1333</v>
      </c>
    </row>
    <row r="445" spans="1:63" x14ac:dyDescent="0.35">
      <c r="A445" s="2"/>
      <c r="B445" s="2"/>
      <c r="C445" s="2"/>
      <c r="D445" s="94"/>
      <c r="E445" s="47"/>
      <c r="BE445" s="48" t="s">
        <v>1333</v>
      </c>
      <c r="BK445" s="48" t="s">
        <v>1333</v>
      </c>
    </row>
    <row r="446" spans="1:63" x14ac:dyDescent="0.35">
      <c r="A446" s="2"/>
      <c r="B446" s="2"/>
      <c r="C446" s="2"/>
      <c r="D446" s="94"/>
      <c r="E446" s="47"/>
      <c r="BE446" s="48" t="s">
        <v>1333</v>
      </c>
      <c r="BK446" s="48" t="s">
        <v>1333</v>
      </c>
    </row>
    <row r="447" spans="1:63" x14ac:dyDescent="0.35">
      <c r="A447" s="2"/>
      <c r="B447" s="2"/>
      <c r="C447" s="2"/>
      <c r="D447" s="94"/>
      <c r="E447" s="47"/>
      <c r="BE447" s="48" t="s">
        <v>1333</v>
      </c>
      <c r="BK447" s="48" t="s">
        <v>1333</v>
      </c>
    </row>
    <row r="448" spans="1:63" x14ac:dyDescent="0.35">
      <c r="A448" s="2"/>
      <c r="B448" s="2"/>
      <c r="C448" s="2"/>
      <c r="D448" s="94"/>
      <c r="E448" s="47"/>
      <c r="BE448" s="48" t="s">
        <v>1333</v>
      </c>
      <c r="BK448" s="48" t="s">
        <v>1333</v>
      </c>
    </row>
    <row r="449" spans="1:63" x14ac:dyDescent="0.35">
      <c r="A449" s="2"/>
      <c r="B449" s="2"/>
      <c r="C449" s="2"/>
      <c r="D449" s="94"/>
      <c r="E449" s="47"/>
      <c r="BE449" s="48" t="s">
        <v>1333</v>
      </c>
      <c r="BK449" s="48" t="s">
        <v>1333</v>
      </c>
    </row>
    <row r="450" spans="1:63" x14ac:dyDescent="0.35">
      <c r="A450" s="2"/>
      <c r="B450" s="2"/>
      <c r="C450" s="2"/>
      <c r="D450" s="94"/>
      <c r="E450" s="47"/>
      <c r="BE450" s="48" t="s">
        <v>1333</v>
      </c>
      <c r="BK450" s="48" t="s">
        <v>1333</v>
      </c>
    </row>
    <row r="451" spans="1:63" x14ac:dyDescent="0.35">
      <c r="A451" s="2"/>
      <c r="B451" s="2"/>
      <c r="C451" s="2"/>
      <c r="D451" s="94"/>
      <c r="E451" s="47"/>
      <c r="BE451" s="48" t="s">
        <v>1333</v>
      </c>
      <c r="BK451" s="48" t="s">
        <v>1333</v>
      </c>
    </row>
    <row r="452" spans="1:63" x14ac:dyDescent="0.35">
      <c r="A452" s="2"/>
      <c r="B452" s="2"/>
      <c r="C452" s="2"/>
      <c r="D452" s="94"/>
      <c r="E452" s="47"/>
      <c r="BE452" s="48" t="s">
        <v>1333</v>
      </c>
      <c r="BK452" s="48" t="s">
        <v>1333</v>
      </c>
    </row>
    <row r="453" spans="1:63" x14ac:dyDescent="0.35">
      <c r="A453" s="2"/>
      <c r="B453" s="2"/>
      <c r="C453" s="2"/>
      <c r="D453" s="94"/>
      <c r="E453" s="47"/>
      <c r="BE453" s="48" t="s">
        <v>1333</v>
      </c>
      <c r="BK453" s="48" t="s">
        <v>1333</v>
      </c>
    </row>
    <row r="454" spans="1:63" x14ac:dyDescent="0.35">
      <c r="A454" s="2"/>
      <c r="B454" s="2"/>
      <c r="C454" s="2"/>
      <c r="D454" s="94"/>
      <c r="E454" s="47"/>
      <c r="BE454" s="48" t="s">
        <v>1333</v>
      </c>
      <c r="BK454" s="48" t="s">
        <v>1333</v>
      </c>
    </row>
    <row r="455" spans="1:63" x14ac:dyDescent="0.35">
      <c r="A455" s="2"/>
      <c r="B455" s="2"/>
      <c r="C455" s="2"/>
      <c r="D455" s="94"/>
      <c r="E455" s="47"/>
      <c r="BE455" s="48" t="s">
        <v>1333</v>
      </c>
      <c r="BK455" s="48" t="s">
        <v>1333</v>
      </c>
    </row>
    <row r="456" spans="1:63" x14ac:dyDescent="0.35">
      <c r="A456" s="2"/>
      <c r="B456" s="2"/>
      <c r="C456" s="2"/>
      <c r="D456" s="94"/>
      <c r="E456" s="47"/>
      <c r="BE456" s="48" t="s">
        <v>1333</v>
      </c>
      <c r="BK456" s="48" t="s">
        <v>1333</v>
      </c>
    </row>
    <row r="457" spans="1:63" x14ac:dyDescent="0.35">
      <c r="A457" s="2"/>
      <c r="B457" s="2"/>
      <c r="C457" s="2"/>
      <c r="D457" s="94"/>
      <c r="E457" s="47"/>
      <c r="BE457" s="48" t="s">
        <v>1333</v>
      </c>
      <c r="BK457" s="48" t="s">
        <v>1333</v>
      </c>
    </row>
    <row r="458" spans="1:63" x14ac:dyDescent="0.35">
      <c r="A458" s="2"/>
      <c r="B458" s="2"/>
      <c r="C458" s="2"/>
      <c r="D458" s="94"/>
      <c r="E458" s="47"/>
      <c r="BE458" s="48" t="s">
        <v>1333</v>
      </c>
      <c r="BK458" s="48" t="s">
        <v>1333</v>
      </c>
    </row>
    <row r="459" spans="1:63" x14ac:dyDescent="0.35">
      <c r="A459" s="2"/>
      <c r="B459" s="2"/>
      <c r="C459" s="2"/>
      <c r="D459" s="94"/>
      <c r="E459" s="47"/>
      <c r="BE459" s="48" t="s">
        <v>1333</v>
      </c>
      <c r="BK459" s="48" t="s">
        <v>1333</v>
      </c>
    </row>
    <row r="460" spans="1:63" x14ac:dyDescent="0.35">
      <c r="A460" s="2"/>
      <c r="B460" s="2"/>
      <c r="C460" s="2"/>
      <c r="D460" s="94"/>
      <c r="E460" s="47"/>
      <c r="BE460" s="48" t="s">
        <v>1333</v>
      </c>
      <c r="BK460" s="48" t="s">
        <v>1333</v>
      </c>
    </row>
    <row r="461" spans="1:63" x14ac:dyDescent="0.35">
      <c r="A461" s="2"/>
      <c r="B461" s="2"/>
      <c r="C461" s="2"/>
      <c r="D461" s="94"/>
      <c r="E461" s="47"/>
      <c r="BE461" s="48" t="s">
        <v>1333</v>
      </c>
      <c r="BK461" s="48" t="s">
        <v>1333</v>
      </c>
    </row>
    <row r="462" spans="1:63" x14ac:dyDescent="0.35">
      <c r="A462" s="2"/>
      <c r="B462" s="2"/>
      <c r="C462" s="2"/>
      <c r="D462" s="94"/>
      <c r="E462" s="47"/>
      <c r="BE462" s="48" t="s">
        <v>1333</v>
      </c>
      <c r="BK462" s="48" t="s">
        <v>1333</v>
      </c>
    </row>
    <row r="463" spans="1:63" x14ac:dyDescent="0.35">
      <c r="A463" s="2"/>
      <c r="B463" s="2"/>
      <c r="C463" s="2"/>
      <c r="D463" s="94"/>
      <c r="E463" s="47"/>
      <c r="BE463" s="48" t="s">
        <v>1333</v>
      </c>
      <c r="BK463" s="48" t="s">
        <v>1333</v>
      </c>
    </row>
    <row r="464" spans="1:63" x14ac:dyDescent="0.35">
      <c r="A464" s="2"/>
      <c r="B464" s="2"/>
      <c r="C464" s="2"/>
      <c r="D464" s="94"/>
      <c r="E464" s="47"/>
      <c r="BE464" s="48" t="s">
        <v>1333</v>
      </c>
      <c r="BK464" s="48" t="s">
        <v>1333</v>
      </c>
    </row>
    <row r="465" spans="1:63" x14ac:dyDescent="0.35">
      <c r="A465" s="2"/>
      <c r="B465" s="2"/>
      <c r="C465" s="2"/>
      <c r="D465" s="94"/>
      <c r="E465" s="47"/>
      <c r="BE465" s="48" t="s">
        <v>1333</v>
      </c>
      <c r="BK465" s="48" t="s">
        <v>1333</v>
      </c>
    </row>
    <row r="466" spans="1:63" x14ac:dyDescent="0.35">
      <c r="A466" s="2"/>
      <c r="B466" s="2"/>
      <c r="C466" s="2"/>
      <c r="D466" s="94"/>
      <c r="E466" s="47"/>
      <c r="BE466" s="48" t="s">
        <v>1333</v>
      </c>
      <c r="BK466" s="48" t="s">
        <v>1333</v>
      </c>
    </row>
    <row r="467" spans="1:63" x14ac:dyDescent="0.35">
      <c r="A467" s="2"/>
      <c r="B467" s="2"/>
      <c r="C467" s="2"/>
      <c r="D467" s="94"/>
      <c r="E467" s="47"/>
      <c r="BE467" s="48" t="s">
        <v>1333</v>
      </c>
      <c r="BK467" s="48" t="s">
        <v>1333</v>
      </c>
    </row>
    <row r="468" spans="1:63" x14ac:dyDescent="0.35">
      <c r="A468" s="2"/>
      <c r="B468" s="2"/>
      <c r="C468" s="2"/>
      <c r="D468" s="94"/>
      <c r="E468" s="47"/>
      <c r="BE468" s="48" t="s">
        <v>1333</v>
      </c>
      <c r="BK468" s="48" t="s">
        <v>1333</v>
      </c>
    </row>
    <row r="469" spans="1:63" x14ac:dyDescent="0.35">
      <c r="A469" s="2"/>
      <c r="B469" s="2"/>
      <c r="C469" s="2"/>
      <c r="D469" s="94"/>
      <c r="E469" s="47"/>
      <c r="BE469" s="48" t="s">
        <v>1333</v>
      </c>
      <c r="BK469" s="48" t="s">
        <v>1333</v>
      </c>
    </row>
    <row r="470" spans="1:63" x14ac:dyDescent="0.35">
      <c r="A470" s="2"/>
      <c r="B470" s="2"/>
      <c r="C470" s="2"/>
      <c r="D470" s="94"/>
      <c r="E470" s="47"/>
      <c r="BE470" s="48" t="s">
        <v>1333</v>
      </c>
      <c r="BK470" s="48" t="s">
        <v>1333</v>
      </c>
    </row>
    <row r="471" spans="1:63" x14ac:dyDescent="0.35">
      <c r="A471" s="2"/>
      <c r="B471" s="2"/>
      <c r="C471" s="2"/>
      <c r="D471" s="94"/>
      <c r="E471" s="47"/>
      <c r="BE471" s="48" t="s">
        <v>1333</v>
      </c>
      <c r="BK471" s="48" t="s">
        <v>1333</v>
      </c>
    </row>
    <row r="472" spans="1:63" x14ac:dyDescent="0.35">
      <c r="A472" s="2"/>
      <c r="B472" s="2"/>
      <c r="C472" s="2"/>
      <c r="D472" s="94"/>
      <c r="E472" s="47"/>
      <c r="BE472" s="48" t="s">
        <v>1333</v>
      </c>
      <c r="BK472" s="48" t="s">
        <v>1333</v>
      </c>
    </row>
    <row r="473" spans="1:63" x14ac:dyDescent="0.35">
      <c r="A473" s="2"/>
      <c r="B473" s="2"/>
      <c r="C473" s="2"/>
      <c r="D473" s="94"/>
      <c r="E473" s="47"/>
      <c r="BE473" s="48" t="s">
        <v>1333</v>
      </c>
      <c r="BK473" s="48" t="s">
        <v>1333</v>
      </c>
    </row>
    <row r="474" spans="1:63" x14ac:dyDescent="0.35">
      <c r="A474" s="2"/>
      <c r="B474" s="2"/>
      <c r="C474" s="2"/>
      <c r="D474" s="94"/>
      <c r="E474" s="47"/>
      <c r="BE474" s="48" t="s">
        <v>1333</v>
      </c>
      <c r="BK474" s="48" t="s">
        <v>1333</v>
      </c>
    </row>
    <row r="475" spans="1:63" x14ac:dyDescent="0.35">
      <c r="A475" s="2"/>
      <c r="B475" s="2"/>
      <c r="C475" s="2"/>
      <c r="D475" s="94"/>
      <c r="E475" s="47"/>
      <c r="BE475" s="48" t="s">
        <v>1333</v>
      </c>
      <c r="BK475" s="48" t="s">
        <v>1333</v>
      </c>
    </row>
    <row r="476" spans="1:63" x14ac:dyDescent="0.35">
      <c r="A476" s="2"/>
      <c r="B476" s="2"/>
      <c r="C476" s="2"/>
      <c r="D476" s="94"/>
      <c r="E476" s="47"/>
    </row>
    <row r="477" spans="1:63" x14ac:dyDescent="0.35">
      <c r="A477" s="2"/>
      <c r="B477" s="2"/>
      <c r="C477" s="2"/>
      <c r="D477" s="94"/>
      <c r="E477" s="47"/>
    </row>
    <row r="478" spans="1:63" x14ac:dyDescent="0.35">
      <c r="A478" s="2"/>
      <c r="B478" s="2"/>
      <c r="C478" s="2"/>
      <c r="D478" s="94"/>
      <c r="E478" s="47"/>
    </row>
    <row r="479" spans="1:63" x14ac:dyDescent="0.35">
      <c r="A479" s="2"/>
      <c r="B479" s="2"/>
      <c r="C479" s="2"/>
      <c r="D479" s="94"/>
      <c r="E479" s="47"/>
    </row>
    <row r="480" spans="1:63" x14ac:dyDescent="0.35">
      <c r="A480" s="2"/>
      <c r="B480" s="2"/>
      <c r="C480" s="2"/>
      <c r="D480" s="94"/>
      <c r="E480" s="47"/>
    </row>
    <row r="481" spans="1:5" x14ac:dyDescent="0.35">
      <c r="A481" s="2"/>
      <c r="B481" s="2"/>
      <c r="C481" s="2"/>
      <c r="D481" s="94"/>
      <c r="E481" s="47"/>
    </row>
    <row r="482" spans="1:5" x14ac:dyDescent="0.35">
      <c r="A482" s="2"/>
      <c r="B482" s="2"/>
      <c r="C482" s="2"/>
      <c r="D482" s="94"/>
      <c r="E482" s="47"/>
    </row>
    <row r="483" spans="1:5" x14ac:dyDescent="0.35">
      <c r="A483" s="2"/>
      <c r="B483" s="2"/>
      <c r="C483" s="2"/>
      <c r="D483" s="94"/>
      <c r="E483" s="47"/>
    </row>
    <row r="484" spans="1:5" x14ac:dyDescent="0.35">
      <c r="A484" s="2"/>
      <c r="B484" s="2"/>
      <c r="C484" s="2"/>
      <c r="D484" s="94"/>
      <c r="E484" s="47"/>
    </row>
    <row r="485" spans="1:5" x14ac:dyDescent="0.35">
      <c r="A485" s="2"/>
      <c r="B485" s="2"/>
      <c r="C485" s="2"/>
      <c r="D485" s="94"/>
      <c r="E485" s="47"/>
    </row>
    <row r="486" spans="1:5" x14ac:dyDescent="0.35">
      <c r="A486" s="2"/>
      <c r="B486" s="2"/>
      <c r="C486" s="2"/>
      <c r="D486" s="94"/>
      <c r="E486" s="47"/>
    </row>
    <row r="487" spans="1:5" x14ac:dyDescent="0.35">
      <c r="A487" s="2"/>
      <c r="B487" s="2"/>
      <c r="C487" s="2"/>
      <c r="D487" s="94"/>
      <c r="E487" s="47"/>
    </row>
    <row r="488" spans="1:5" x14ac:dyDescent="0.35">
      <c r="A488" s="2"/>
      <c r="B488" s="2"/>
      <c r="C488" s="2"/>
      <c r="D488" s="94"/>
      <c r="E488" s="47"/>
    </row>
    <row r="489" spans="1:5" x14ac:dyDescent="0.35">
      <c r="A489" s="2"/>
      <c r="B489" s="2"/>
      <c r="C489" s="2"/>
      <c r="D489" s="94"/>
      <c r="E489" s="47"/>
    </row>
    <row r="490" spans="1:5" x14ac:dyDescent="0.35">
      <c r="A490" s="2"/>
      <c r="B490" s="2"/>
      <c r="C490" s="2"/>
      <c r="D490" s="94"/>
      <c r="E490" s="47"/>
    </row>
    <row r="491" spans="1:5" x14ac:dyDescent="0.35">
      <c r="A491" s="2"/>
      <c r="B491" s="2"/>
      <c r="C491" s="2"/>
      <c r="D491" s="94"/>
      <c r="E491" s="47"/>
    </row>
    <row r="492" spans="1:5" x14ac:dyDescent="0.35">
      <c r="A492" s="2"/>
      <c r="B492" s="2"/>
      <c r="C492" s="2"/>
      <c r="D492" s="94"/>
      <c r="E492" s="47"/>
    </row>
    <row r="493" spans="1:5" x14ac:dyDescent="0.35">
      <c r="A493" s="2"/>
      <c r="B493" s="2"/>
      <c r="C493" s="2"/>
      <c r="D493" s="94"/>
      <c r="E493" s="47"/>
    </row>
    <row r="494" spans="1:5" x14ac:dyDescent="0.35">
      <c r="A494" s="2"/>
      <c r="B494" s="2"/>
      <c r="C494" s="2"/>
      <c r="D494" s="94"/>
      <c r="E494" s="47"/>
    </row>
    <row r="495" spans="1:5" x14ac:dyDescent="0.35">
      <c r="A495" s="2"/>
      <c r="B495" s="2"/>
      <c r="C495" s="2"/>
      <c r="D495" s="94"/>
      <c r="E495" s="47"/>
    </row>
    <row r="496" spans="1:5" x14ac:dyDescent="0.35">
      <c r="A496" s="2"/>
      <c r="B496" s="2"/>
      <c r="C496" s="2"/>
      <c r="D496" s="94"/>
      <c r="E496" s="47"/>
    </row>
    <row r="497" spans="1:5" x14ac:dyDescent="0.35">
      <c r="A497" s="2"/>
      <c r="B497" s="2"/>
      <c r="C497" s="2"/>
      <c r="D497" s="94"/>
      <c r="E497" s="47"/>
    </row>
    <row r="498" spans="1:5" x14ac:dyDescent="0.35">
      <c r="A498" s="2"/>
      <c r="B498" s="2"/>
      <c r="C498" s="2"/>
      <c r="D498" s="94"/>
      <c r="E498" s="47"/>
    </row>
    <row r="499" spans="1:5" x14ac:dyDescent="0.35">
      <c r="A499" s="2"/>
      <c r="B499" s="2"/>
      <c r="C499" s="2"/>
      <c r="D499" s="94"/>
      <c r="E499" s="47"/>
    </row>
    <row r="500" spans="1:5" x14ac:dyDescent="0.35">
      <c r="A500" s="2"/>
      <c r="B500" s="2"/>
      <c r="C500" s="2"/>
      <c r="D500" s="94"/>
      <c r="E500" s="47"/>
    </row>
    <row r="501" spans="1:5" x14ac:dyDescent="0.35">
      <c r="A501" s="2"/>
      <c r="B501" s="2"/>
      <c r="C501" s="2"/>
      <c r="D501" s="94"/>
      <c r="E501" s="47"/>
    </row>
    <row r="502" spans="1:5" x14ac:dyDescent="0.35">
      <c r="A502" s="2"/>
      <c r="B502" s="2"/>
      <c r="C502" s="2"/>
      <c r="D502" s="94"/>
      <c r="E502" s="47"/>
    </row>
    <row r="503" spans="1:5" x14ac:dyDescent="0.35">
      <c r="A503" s="2"/>
      <c r="B503" s="2"/>
      <c r="C503" s="2"/>
      <c r="D503" s="94"/>
      <c r="E503" s="47"/>
    </row>
    <row r="504" spans="1:5" x14ac:dyDescent="0.35">
      <c r="A504" s="2"/>
      <c r="B504" s="2"/>
      <c r="C504" s="2"/>
      <c r="D504" s="94"/>
      <c r="E504" s="47"/>
    </row>
    <row r="505" spans="1:5" x14ac:dyDescent="0.35">
      <c r="A505" s="2"/>
      <c r="B505" s="2"/>
      <c r="C505" s="2"/>
      <c r="D505" s="94"/>
      <c r="E505" s="47"/>
    </row>
    <row r="506" spans="1:5" x14ac:dyDescent="0.35">
      <c r="A506" s="2"/>
      <c r="B506" s="2"/>
      <c r="C506" s="2"/>
      <c r="D506" s="94"/>
      <c r="E506" s="47"/>
    </row>
    <row r="507" spans="1:5" x14ac:dyDescent="0.35">
      <c r="A507" s="2"/>
      <c r="B507" s="2"/>
      <c r="C507" s="2"/>
      <c r="D507" s="94"/>
      <c r="E507" s="47"/>
    </row>
    <row r="508" spans="1:5" x14ac:dyDescent="0.35">
      <c r="A508" s="2"/>
      <c r="B508" s="2"/>
      <c r="C508" s="2"/>
      <c r="D508" s="94"/>
      <c r="E508" s="47"/>
    </row>
    <row r="509" spans="1:5" x14ac:dyDescent="0.35">
      <c r="A509" s="2"/>
      <c r="B509" s="2"/>
      <c r="C509" s="2"/>
      <c r="D509" s="94"/>
      <c r="E509" s="47"/>
    </row>
    <row r="510" spans="1:5" x14ac:dyDescent="0.35">
      <c r="A510" s="2"/>
      <c r="B510" s="2"/>
      <c r="C510" s="2"/>
      <c r="D510" s="94"/>
      <c r="E510" s="47"/>
    </row>
    <row r="511" spans="1:5" x14ac:dyDescent="0.35">
      <c r="A511" s="2"/>
      <c r="B511" s="2"/>
      <c r="C511" s="2"/>
      <c r="D511" s="94"/>
      <c r="E511" s="47"/>
    </row>
    <row r="512" spans="1:5" x14ac:dyDescent="0.35">
      <c r="A512" s="2"/>
      <c r="B512" s="2"/>
      <c r="C512" s="2"/>
      <c r="D512" s="94"/>
      <c r="E512" s="47"/>
    </row>
    <row r="513" spans="1:5" x14ac:dyDescent="0.35">
      <c r="A513" s="2"/>
      <c r="B513" s="2"/>
      <c r="C513" s="2"/>
      <c r="D513" s="94"/>
      <c r="E513" s="47"/>
    </row>
    <row r="514" spans="1:5" x14ac:dyDescent="0.35">
      <c r="A514" s="2"/>
      <c r="B514" s="2"/>
      <c r="C514" s="2"/>
      <c r="D514" s="94"/>
      <c r="E514" s="47"/>
    </row>
    <row r="515" spans="1:5" x14ac:dyDescent="0.35">
      <c r="A515" s="2"/>
      <c r="B515" s="2"/>
      <c r="C515" s="2"/>
      <c r="D515" s="94"/>
      <c r="E515" s="47"/>
    </row>
    <row r="516" spans="1:5" x14ac:dyDescent="0.35">
      <c r="A516" s="2"/>
      <c r="B516" s="2"/>
      <c r="C516" s="2"/>
      <c r="D516" s="94"/>
      <c r="E516" s="47"/>
    </row>
    <row r="517" spans="1:5" x14ac:dyDescent="0.35">
      <c r="A517" s="2"/>
      <c r="B517" s="2"/>
      <c r="C517" s="2"/>
      <c r="D517" s="94"/>
      <c r="E517" s="47"/>
    </row>
    <row r="518" spans="1:5" x14ac:dyDescent="0.35">
      <c r="A518" s="2"/>
      <c r="B518" s="2"/>
      <c r="C518" s="2"/>
      <c r="D518" s="94"/>
      <c r="E518" s="47"/>
    </row>
    <row r="519" spans="1:5" x14ac:dyDescent="0.35">
      <c r="A519" s="2"/>
      <c r="B519" s="2"/>
      <c r="C519" s="2"/>
      <c r="D519" s="94"/>
      <c r="E519" s="47"/>
    </row>
    <row r="520" spans="1:5" x14ac:dyDescent="0.35">
      <c r="A520" s="2"/>
      <c r="B520" s="2"/>
      <c r="C520" s="2"/>
      <c r="D520" s="94"/>
      <c r="E520" s="47"/>
    </row>
    <row r="521" spans="1:5" x14ac:dyDescent="0.35">
      <c r="A521" s="2"/>
      <c r="B521" s="2"/>
      <c r="C521" s="2"/>
      <c r="D521" s="94"/>
      <c r="E521" s="47"/>
    </row>
    <row r="522" spans="1:5" x14ac:dyDescent="0.35">
      <c r="A522" s="2"/>
      <c r="B522" s="2"/>
      <c r="C522" s="2"/>
      <c r="D522" s="94"/>
      <c r="E522" s="47"/>
    </row>
    <row r="523" spans="1:5" x14ac:dyDescent="0.35">
      <c r="A523" s="2"/>
      <c r="B523" s="2"/>
      <c r="C523" s="2"/>
      <c r="D523" s="94"/>
      <c r="E523" s="47"/>
    </row>
    <row r="524" spans="1:5" x14ac:dyDescent="0.35">
      <c r="A524" s="2"/>
      <c r="B524" s="2"/>
      <c r="C524" s="2"/>
      <c r="D524" s="94"/>
      <c r="E524" s="47"/>
    </row>
    <row r="525" spans="1:5" x14ac:dyDescent="0.35">
      <c r="A525" s="2"/>
      <c r="B525" s="2"/>
      <c r="C525" s="2"/>
      <c r="D525" s="94"/>
      <c r="E525" s="47"/>
    </row>
    <row r="526" spans="1:5" x14ac:dyDescent="0.35">
      <c r="A526" s="2"/>
      <c r="B526" s="2"/>
      <c r="C526" s="2"/>
      <c r="D526" s="94"/>
      <c r="E526" s="47"/>
    </row>
    <row r="527" spans="1:5" x14ac:dyDescent="0.35">
      <c r="A527" s="2"/>
      <c r="B527" s="2"/>
      <c r="C527" s="2"/>
      <c r="D527" s="94"/>
      <c r="E527" s="47"/>
    </row>
    <row r="528" spans="1:5" x14ac:dyDescent="0.35">
      <c r="A528" s="2"/>
      <c r="B528" s="2"/>
      <c r="C528" s="2"/>
      <c r="D528" s="94"/>
      <c r="E528" s="47"/>
    </row>
    <row r="529" spans="1:5" x14ac:dyDescent="0.35">
      <c r="A529" s="2"/>
      <c r="B529" s="2"/>
      <c r="C529" s="2"/>
      <c r="D529" s="94"/>
      <c r="E529" s="47"/>
    </row>
    <row r="530" spans="1:5" x14ac:dyDescent="0.35">
      <c r="A530" s="2"/>
      <c r="B530" s="2"/>
      <c r="C530" s="2"/>
      <c r="D530" s="94"/>
      <c r="E530" s="47"/>
    </row>
    <row r="531" spans="1:5" x14ac:dyDescent="0.35">
      <c r="A531" s="2"/>
      <c r="B531" s="2"/>
      <c r="C531" s="2"/>
      <c r="D531" s="94"/>
      <c r="E531" s="47"/>
    </row>
    <row r="532" spans="1:5" x14ac:dyDescent="0.35">
      <c r="A532" s="2"/>
      <c r="B532" s="2"/>
      <c r="C532" s="2"/>
      <c r="D532" s="94"/>
      <c r="E532" s="47"/>
    </row>
    <row r="533" spans="1:5" x14ac:dyDescent="0.35">
      <c r="A533" s="2"/>
      <c r="B533" s="2"/>
      <c r="C533" s="2"/>
      <c r="D533" s="94"/>
      <c r="E533" s="47"/>
    </row>
    <row r="534" spans="1:5" x14ac:dyDescent="0.35">
      <c r="A534" s="2"/>
      <c r="B534" s="2"/>
      <c r="C534" s="2"/>
      <c r="D534" s="94"/>
      <c r="E534" s="47"/>
    </row>
    <row r="535" spans="1:5" x14ac:dyDescent="0.35">
      <c r="A535" s="2"/>
      <c r="B535" s="2"/>
      <c r="C535" s="2"/>
      <c r="D535" s="94"/>
      <c r="E535" s="47"/>
    </row>
    <row r="536" spans="1:5" x14ac:dyDescent="0.35">
      <c r="A536" s="2"/>
      <c r="B536" s="2"/>
      <c r="C536" s="2"/>
      <c r="D536" s="94"/>
      <c r="E536" s="47"/>
    </row>
    <row r="537" spans="1:5" x14ac:dyDescent="0.35">
      <c r="A537" s="2"/>
      <c r="B537" s="2"/>
      <c r="C537" s="2"/>
      <c r="D537" s="94"/>
      <c r="E537" s="47"/>
    </row>
    <row r="538" spans="1:5" x14ac:dyDescent="0.35">
      <c r="A538" s="2"/>
      <c r="B538" s="2"/>
      <c r="C538" s="2"/>
      <c r="D538" s="94"/>
      <c r="E538" s="47"/>
    </row>
    <row r="539" spans="1:5" x14ac:dyDescent="0.35">
      <c r="A539" s="2"/>
      <c r="B539" s="2"/>
      <c r="C539" s="2"/>
      <c r="D539" s="94"/>
      <c r="E539" s="47"/>
    </row>
    <row r="540" spans="1:5" x14ac:dyDescent="0.35">
      <c r="A540" s="2"/>
      <c r="B540" s="2"/>
      <c r="C540" s="2"/>
      <c r="D540" s="94"/>
      <c r="E540" s="47"/>
    </row>
    <row r="541" spans="1:5" x14ac:dyDescent="0.35">
      <c r="A541" s="2"/>
      <c r="B541" s="2"/>
      <c r="C541" s="2"/>
      <c r="D541" s="94"/>
      <c r="E541" s="47"/>
    </row>
    <row r="542" spans="1:5" x14ac:dyDescent="0.35">
      <c r="A542" s="2"/>
      <c r="B542" s="2"/>
      <c r="C542" s="2"/>
      <c r="D542" s="94"/>
      <c r="E542" s="47"/>
    </row>
    <row r="543" spans="1:5" x14ac:dyDescent="0.35">
      <c r="A543" s="2"/>
      <c r="B543" s="2"/>
      <c r="C543" s="2"/>
      <c r="D543" s="94"/>
      <c r="E543" s="47"/>
    </row>
    <row r="544" spans="1:5" x14ac:dyDescent="0.35">
      <c r="A544" s="2"/>
      <c r="B544" s="2"/>
      <c r="C544" s="2"/>
      <c r="D544" s="94"/>
      <c r="E544" s="47"/>
    </row>
    <row r="545" spans="1:5" x14ac:dyDescent="0.35">
      <c r="A545" s="2"/>
      <c r="B545" s="2"/>
      <c r="C545" s="2"/>
      <c r="D545" s="94"/>
      <c r="E545" s="47"/>
    </row>
    <row r="546" spans="1:5" x14ac:dyDescent="0.35">
      <c r="A546" s="2"/>
      <c r="B546" s="2"/>
      <c r="C546" s="2"/>
      <c r="D546" s="94"/>
      <c r="E546" s="47"/>
    </row>
    <row r="547" spans="1:5" x14ac:dyDescent="0.35">
      <c r="A547" s="2"/>
      <c r="B547" s="2"/>
      <c r="C547" s="2"/>
      <c r="D547" s="94"/>
      <c r="E547" s="47"/>
    </row>
    <row r="548" spans="1:5" x14ac:dyDescent="0.35">
      <c r="A548" s="2"/>
      <c r="B548" s="2"/>
      <c r="C548" s="2"/>
      <c r="D548" s="94"/>
      <c r="E548" s="47"/>
    </row>
    <row r="549" spans="1:5" x14ac:dyDescent="0.35">
      <c r="A549" s="2"/>
      <c r="B549" s="2"/>
      <c r="C549" s="2"/>
      <c r="D549" s="94"/>
      <c r="E549" s="47"/>
    </row>
    <row r="550" spans="1:5" x14ac:dyDescent="0.35">
      <c r="A550" s="2"/>
      <c r="B550" s="2"/>
      <c r="C550" s="2"/>
      <c r="D550" s="94"/>
      <c r="E550" s="47"/>
    </row>
    <row r="551" spans="1:5" x14ac:dyDescent="0.35">
      <c r="A551" s="2"/>
      <c r="B551" s="2"/>
      <c r="C551" s="2"/>
      <c r="D551" s="94"/>
      <c r="E551" s="47"/>
    </row>
    <row r="552" spans="1:5" x14ac:dyDescent="0.35">
      <c r="A552" s="2"/>
      <c r="B552" s="2"/>
      <c r="C552" s="2"/>
      <c r="D552" s="94"/>
      <c r="E552" s="47"/>
    </row>
    <row r="553" spans="1:5" x14ac:dyDescent="0.35">
      <c r="A553" s="2"/>
      <c r="B553" s="2"/>
      <c r="C553" s="2"/>
      <c r="D553" s="94"/>
      <c r="E553" s="47"/>
    </row>
    <row r="554" spans="1:5" x14ac:dyDescent="0.35">
      <c r="A554" s="2"/>
      <c r="B554" s="2"/>
      <c r="C554" s="2"/>
      <c r="D554" s="94"/>
      <c r="E554" s="47"/>
    </row>
    <row r="555" spans="1:5" x14ac:dyDescent="0.35">
      <c r="A555" s="2"/>
      <c r="B555" s="2"/>
      <c r="C555" s="2"/>
      <c r="D555" s="94"/>
      <c r="E555" s="47"/>
    </row>
    <row r="556" spans="1:5" x14ac:dyDescent="0.35">
      <c r="A556" s="2"/>
      <c r="B556" s="2"/>
      <c r="C556" s="2"/>
      <c r="D556" s="94"/>
      <c r="E556" s="47"/>
    </row>
    <row r="557" spans="1:5" x14ac:dyDescent="0.35">
      <c r="A557" s="2"/>
      <c r="B557" s="2"/>
      <c r="C557" s="2"/>
      <c r="D557" s="94"/>
      <c r="E557" s="47"/>
    </row>
    <row r="558" spans="1:5" x14ac:dyDescent="0.35">
      <c r="A558" s="2"/>
      <c r="B558" s="2"/>
      <c r="C558" s="2"/>
      <c r="D558" s="94"/>
      <c r="E558" s="47"/>
    </row>
    <row r="559" spans="1:5" x14ac:dyDescent="0.35">
      <c r="A559" s="2"/>
      <c r="B559" s="2"/>
      <c r="C559" s="2"/>
      <c r="D559" s="94"/>
      <c r="E559" s="47"/>
    </row>
    <row r="560" spans="1:5" x14ac:dyDescent="0.35">
      <c r="A560" s="2"/>
      <c r="B560" s="2"/>
      <c r="C560" s="2"/>
      <c r="D560" s="94"/>
      <c r="E560" s="47"/>
    </row>
    <row r="561" spans="1:5" x14ac:dyDescent="0.35">
      <c r="A561" s="2"/>
      <c r="B561" s="2"/>
      <c r="C561" s="2"/>
      <c r="D561" s="94"/>
      <c r="E561" s="47"/>
    </row>
    <row r="562" spans="1:5" x14ac:dyDescent="0.35">
      <c r="A562" s="2"/>
      <c r="B562" s="2"/>
      <c r="C562" s="2"/>
      <c r="D562" s="94"/>
      <c r="E562" s="47"/>
    </row>
    <row r="563" spans="1:5" x14ac:dyDescent="0.35">
      <c r="A563" s="2"/>
      <c r="B563" s="2"/>
      <c r="C563" s="2"/>
      <c r="D563" s="94"/>
      <c r="E563" s="47"/>
    </row>
    <row r="564" spans="1:5" x14ac:dyDescent="0.35">
      <c r="A564" s="2"/>
      <c r="B564" s="2"/>
      <c r="C564" s="2"/>
      <c r="D564" s="94"/>
      <c r="E564" s="47"/>
    </row>
    <row r="565" spans="1:5" x14ac:dyDescent="0.35">
      <c r="A565" s="2"/>
      <c r="B565" s="2"/>
      <c r="C565" s="2"/>
      <c r="D565" s="94"/>
      <c r="E565" s="47"/>
    </row>
    <row r="566" spans="1:5" x14ac:dyDescent="0.35">
      <c r="A566" s="2"/>
      <c r="B566" s="2"/>
      <c r="C566" s="2"/>
      <c r="D566" s="94"/>
      <c r="E566" s="47"/>
    </row>
    <row r="567" spans="1:5" x14ac:dyDescent="0.35">
      <c r="A567" s="2"/>
      <c r="B567" s="2"/>
      <c r="C567" s="2"/>
      <c r="D567" s="94"/>
      <c r="E567" s="47"/>
    </row>
    <row r="568" spans="1:5" x14ac:dyDescent="0.35">
      <c r="A568" s="2"/>
      <c r="B568" s="2"/>
      <c r="C568" s="2"/>
      <c r="D568" s="94"/>
      <c r="E568" s="47"/>
    </row>
    <row r="569" spans="1:5" x14ac:dyDescent="0.35">
      <c r="A569" s="2"/>
      <c r="B569" s="2"/>
      <c r="C569" s="2"/>
      <c r="D569" s="94"/>
      <c r="E569" s="47"/>
    </row>
    <row r="570" spans="1:5" x14ac:dyDescent="0.35">
      <c r="A570" s="2"/>
      <c r="B570" s="2"/>
      <c r="C570" s="2"/>
      <c r="D570" s="94"/>
      <c r="E570" s="47"/>
    </row>
    <row r="571" spans="1:5" x14ac:dyDescent="0.35">
      <c r="A571" s="2"/>
      <c r="B571" s="2"/>
      <c r="C571" s="2"/>
      <c r="D571" s="94"/>
      <c r="E571" s="47"/>
    </row>
    <row r="572" spans="1:5" x14ac:dyDescent="0.35">
      <c r="A572" s="2"/>
      <c r="B572" s="2"/>
      <c r="C572" s="2"/>
      <c r="D572" s="94"/>
      <c r="E572" s="47"/>
    </row>
    <row r="573" spans="1:5" x14ac:dyDescent="0.35">
      <c r="A573" s="2"/>
      <c r="B573" s="2"/>
      <c r="C573" s="2"/>
      <c r="D573" s="94"/>
      <c r="E573" s="47"/>
    </row>
    <row r="574" spans="1:5" x14ac:dyDescent="0.35">
      <c r="A574" s="2"/>
      <c r="B574" s="2"/>
      <c r="C574" s="2"/>
      <c r="D574" s="94"/>
      <c r="E574" s="47"/>
    </row>
    <row r="575" spans="1:5" x14ac:dyDescent="0.35">
      <c r="A575" s="2"/>
      <c r="B575" s="2"/>
      <c r="C575" s="2"/>
      <c r="D575" s="94"/>
      <c r="E575" s="47"/>
    </row>
    <row r="576" spans="1:5" x14ac:dyDescent="0.35">
      <c r="A576" s="2"/>
      <c r="B576" s="2"/>
      <c r="C576" s="2"/>
      <c r="D576" s="94"/>
      <c r="E576" s="47"/>
    </row>
    <row r="577" spans="1:5" x14ac:dyDescent="0.35">
      <c r="A577" s="2"/>
      <c r="B577" s="2"/>
      <c r="C577" s="2"/>
      <c r="D577" s="94"/>
      <c r="E577" s="47"/>
    </row>
    <row r="578" spans="1:5" x14ac:dyDescent="0.35">
      <c r="A578" s="2"/>
      <c r="B578" s="2"/>
      <c r="C578" s="2"/>
      <c r="D578" s="94"/>
      <c r="E578" s="47"/>
    </row>
    <row r="579" spans="1:5" x14ac:dyDescent="0.35">
      <c r="A579" s="2"/>
      <c r="B579" s="2"/>
      <c r="C579" s="2"/>
      <c r="D579" s="94"/>
      <c r="E579" s="47"/>
    </row>
    <row r="580" spans="1:5" x14ac:dyDescent="0.35">
      <c r="A580" s="2"/>
      <c r="B580" s="2"/>
      <c r="C580" s="2"/>
      <c r="D580" s="94"/>
      <c r="E580" s="47"/>
    </row>
    <row r="581" spans="1:5" x14ac:dyDescent="0.35">
      <c r="A581" s="2"/>
      <c r="B581" s="2"/>
      <c r="C581" s="2"/>
      <c r="D581" s="94"/>
      <c r="E581" s="47"/>
    </row>
    <row r="582" spans="1:5" x14ac:dyDescent="0.35">
      <c r="A582" s="2"/>
      <c r="B582" s="2"/>
      <c r="C582" s="2"/>
      <c r="D582" s="94"/>
      <c r="E582" s="47"/>
    </row>
    <row r="583" spans="1:5" x14ac:dyDescent="0.35">
      <c r="A583" s="2"/>
      <c r="B583" s="2"/>
      <c r="C583" s="2"/>
      <c r="D583" s="94"/>
      <c r="E583" s="47"/>
    </row>
    <row r="584" spans="1:5" x14ac:dyDescent="0.35">
      <c r="A584" s="2"/>
      <c r="B584" s="2"/>
      <c r="C584" s="2"/>
      <c r="D584" s="94"/>
      <c r="E584" s="47"/>
    </row>
    <row r="585" spans="1:5" x14ac:dyDescent="0.35">
      <c r="A585" s="2"/>
      <c r="B585" s="2"/>
      <c r="C585" s="2"/>
      <c r="D585" s="94"/>
      <c r="E585" s="47"/>
    </row>
    <row r="586" spans="1:5" x14ac:dyDescent="0.35">
      <c r="A586" s="2"/>
      <c r="B586" s="2"/>
      <c r="C586" s="2"/>
      <c r="D586" s="94"/>
      <c r="E586" s="47"/>
    </row>
    <row r="587" spans="1:5" x14ac:dyDescent="0.35">
      <c r="A587" s="2"/>
      <c r="B587" s="2"/>
      <c r="C587" s="2"/>
      <c r="D587" s="94"/>
      <c r="E587" s="47"/>
    </row>
    <row r="588" spans="1:5" x14ac:dyDescent="0.35">
      <c r="A588" s="2"/>
      <c r="B588" s="2"/>
      <c r="C588" s="2"/>
      <c r="D588" s="94"/>
      <c r="E588" s="47"/>
    </row>
    <row r="589" spans="1:5" x14ac:dyDescent="0.35">
      <c r="A589" s="2"/>
      <c r="B589" s="2"/>
      <c r="C589" s="2"/>
      <c r="D589" s="94"/>
      <c r="E589" s="47"/>
    </row>
    <row r="590" spans="1:5" x14ac:dyDescent="0.35">
      <c r="A590" s="2"/>
      <c r="B590" s="2"/>
      <c r="C590" s="2"/>
      <c r="D590" s="94"/>
      <c r="E590" s="47"/>
    </row>
    <row r="591" spans="1:5" x14ac:dyDescent="0.35">
      <c r="A591" s="2"/>
      <c r="B591" s="2"/>
      <c r="C591" s="2"/>
      <c r="D591" s="94"/>
      <c r="E591" s="47"/>
    </row>
    <row r="592" spans="1:5" x14ac:dyDescent="0.35">
      <c r="A592" s="2"/>
      <c r="B592" s="2"/>
      <c r="C592" s="2"/>
      <c r="D592" s="94"/>
      <c r="E592" s="47"/>
    </row>
    <row r="593" spans="1:5" x14ac:dyDescent="0.35">
      <c r="A593" s="2"/>
      <c r="B593" s="2"/>
      <c r="C593" s="2"/>
      <c r="D593" s="94"/>
      <c r="E593" s="47"/>
    </row>
    <row r="594" spans="1:5" x14ac:dyDescent="0.35">
      <c r="A594" s="2"/>
      <c r="B594" s="2"/>
      <c r="C594" s="2"/>
      <c r="D594" s="94"/>
      <c r="E594" s="47"/>
    </row>
    <row r="595" spans="1:5" x14ac:dyDescent="0.35">
      <c r="A595" s="2"/>
      <c r="B595" s="2"/>
      <c r="C595" s="2"/>
      <c r="D595" s="94"/>
      <c r="E595" s="47"/>
    </row>
    <row r="596" spans="1:5" x14ac:dyDescent="0.35">
      <c r="A596" s="2"/>
      <c r="B596" s="2"/>
      <c r="C596" s="2"/>
      <c r="D596" s="94"/>
      <c r="E596" s="47"/>
    </row>
    <row r="597" spans="1:5" x14ac:dyDescent="0.35">
      <c r="A597" s="2"/>
      <c r="B597" s="2"/>
      <c r="C597" s="2"/>
      <c r="D597" s="94"/>
      <c r="E597" s="47"/>
    </row>
    <row r="598" spans="1:5" x14ac:dyDescent="0.35">
      <c r="A598" s="2"/>
      <c r="B598" s="2"/>
      <c r="C598" s="2"/>
      <c r="D598" s="94"/>
      <c r="E598" s="47"/>
    </row>
    <row r="599" spans="1:5" x14ac:dyDescent="0.35">
      <c r="A599" s="2"/>
      <c r="B599" s="2"/>
      <c r="C599" s="2"/>
      <c r="D599" s="94"/>
      <c r="E599" s="47"/>
    </row>
    <row r="600" spans="1:5" x14ac:dyDescent="0.35">
      <c r="A600" s="2"/>
      <c r="B600" s="2"/>
      <c r="C600" s="2"/>
      <c r="D600" s="94"/>
      <c r="E600" s="47"/>
    </row>
    <row r="601" spans="1:5" x14ac:dyDescent="0.35">
      <c r="A601" s="2"/>
      <c r="B601" s="2"/>
      <c r="C601" s="2"/>
      <c r="D601" s="94"/>
      <c r="E601" s="47"/>
    </row>
    <row r="602" spans="1:5" x14ac:dyDescent="0.35">
      <c r="A602" s="2"/>
      <c r="B602" s="2"/>
      <c r="C602" s="2"/>
      <c r="D602" s="94"/>
      <c r="E602" s="47"/>
    </row>
    <row r="603" spans="1:5" x14ac:dyDescent="0.35">
      <c r="A603" s="2"/>
      <c r="B603" s="2"/>
      <c r="C603" s="2"/>
      <c r="D603" s="94"/>
      <c r="E603" s="47"/>
    </row>
    <row r="604" spans="1:5" x14ac:dyDescent="0.35">
      <c r="A604" s="2"/>
      <c r="B604" s="2"/>
      <c r="C604" s="2"/>
      <c r="D604" s="94"/>
      <c r="E604" s="47"/>
    </row>
    <row r="605" spans="1:5" x14ac:dyDescent="0.35">
      <c r="A605" s="2"/>
      <c r="B605" s="2"/>
      <c r="C605" s="2"/>
      <c r="D605" s="94"/>
      <c r="E605" s="47"/>
    </row>
    <row r="606" spans="1:5" x14ac:dyDescent="0.35">
      <c r="A606" s="2"/>
      <c r="B606" s="2"/>
      <c r="C606" s="2"/>
      <c r="D606" s="94"/>
      <c r="E606" s="47"/>
    </row>
    <row r="607" spans="1:5" x14ac:dyDescent="0.35">
      <c r="A607" s="2"/>
      <c r="B607" s="2"/>
      <c r="C607" s="2"/>
      <c r="D607" s="94"/>
      <c r="E607" s="47"/>
    </row>
    <row r="608" spans="1:5" x14ac:dyDescent="0.35">
      <c r="A608" s="2"/>
      <c r="B608" s="2"/>
      <c r="C608" s="2"/>
      <c r="D608" s="94"/>
      <c r="E608" s="47"/>
    </row>
    <row r="609" spans="1:5" x14ac:dyDescent="0.35">
      <c r="A609" s="2"/>
      <c r="B609" s="2"/>
      <c r="C609" s="2"/>
      <c r="D609" s="94"/>
      <c r="E609" s="47"/>
    </row>
    <row r="610" spans="1:5" x14ac:dyDescent="0.35">
      <c r="A610" s="2"/>
      <c r="B610" s="2"/>
      <c r="C610" s="2"/>
      <c r="D610" s="94"/>
      <c r="E610" s="47"/>
    </row>
    <row r="611" spans="1:5" x14ac:dyDescent="0.35">
      <c r="A611" s="2"/>
      <c r="B611" s="2"/>
      <c r="C611" s="2"/>
      <c r="D611" s="94"/>
      <c r="E611" s="47"/>
    </row>
    <row r="612" spans="1:5" x14ac:dyDescent="0.35">
      <c r="A612" s="2"/>
      <c r="B612" s="2"/>
      <c r="C612" s="2"/>
      <c r="D612" s="94"/>
      <c r="E612" s="47"/>
    </row>
    <row r="613" spans="1:5" x14ac:dyDescent="0.35">
      <c r="A613" s="2"/>
      <c r="B613" s="2"/>
      <c r="C613" s="2"/>
      <c r="D613" s="94"/>
      <c r="E613" s="47"/>
    </row>
    <row r="614" spans="1:5" x14ac:dyDescent="0.35">
      <c r="A614" s="2"/>
      <c r="B614" s="2"/>
      <c r="C614" s="2"/>
      <c r="D614" s="94"/>
      <c r="E614" s="47"/>
    </row>
    <row r="615" spans="1:5" x14ac:dyDescent="0.35">
      <c r="A615" s="2"/>
      <c r="B615" s="2"/>
      <c r="C615" s="2"/>
      <c r="D615" s="94"/>
      <c r="E615" s="47"/>
    </row>
    <row r="616" spans="1:5" x14ac:dyDescent="0.35">
      <c r="A616" s="2"/>
      <c r="B616" s="2"/>
      <c r="C616" s="2"/>
      <c r="D616" s="94"/>
      <c r="E616" s="47"/>
    </row>
    <row r="617" spans="1:5" x14ac:dyDescent="0.35">
      <c r="A617" s="2"/>
      <c r="B617" s="2"/>
      <c r="C617" s="2"/>
      <c r="D617" s="94"/>
      <c r="E617" s="47"/>
    </row>
    <row r="618" spans="1:5" x14ac:dyDescent="0.35">
      <c r="A618" s="2"/>
      <c r="B618" s="2"/>
      <c r="C618" s="2"/>
      <c r="D618" s="94"/>
      <c r="E618" s="47"/>
    </row>
    <row r="619" spans="1:5" x14ac:dyDescent="0.35">
      <c r="A619" s="2"/>
      <c r="B619" s="2"/>
      <c r="C619" s="2"/>
      <c r="D619" s="94"/>
      <c r="E619" s="47"/>
    </row>
    <row r="620" spans="1:5" x14ac:dyDescent="0.35">
      <c r="A620" s="2"/>
      <c r="B620" s="2"/>
      <c r="C620" s="2"/>
      <c r="D620" s="94"/>
      <c r="E620" s="47"/>
    </row>
    <row r="621" spans="1:5" x14ac:dyDescent="0.35">
      <c r="A621" s="2"/>
      <c r="B621" s="2"/>
      <c r="C621" s="2"/>
      <c r="D621" s="94"/>
      <c r="E621" s="47"/>
    </row>
    <row r="622" spans="1:5" x14ac:dyDescent="0.35">
      <c r="A622" s="2"/>
      <c r="B622" s="2"/>
      <c r="C622" s="2"/>
      <c r="D622" s="94"/>
      <c r="E622" s="47"/>
    </row>
    <row r="623" spans="1:5" x14ac:dyDescent="0.35">
      <c r="A623" s="2"/>
      <c r="B623" s="2"/>
      <c r="C623" s="2"/>
      <c r="D623" s="94"/>
      <c r="E623" s="47"/>
    </row>
    <row r="624" spans="1:5" x14ac:dyDescent="0.35">
      <c r="A624" s="2"/>
      <c r="B624" s="2"/>
      <c r="C624" s="2"/>
      <c r="D624" s="94"/>
      <c r="E624" s="47"/>
    </row>
    <row r="625" spans="1:5" x14ac:dyDescent="0.35">
      <c r="A625" s="2"/>
      <c r="B625" s="2"/>
      <c r="C625" s="2"/>
      <c r="D625" s="94"/>
      <c r="E625" s="47"/>
    </row>
    <row r="626" spans="1:5" x14ac:dyDescent="0.35">
      <c r="A626" s="2"/>
      <c r="B626" s="2"/>
      <c r="C626" s="2"/>
      <c r="D626" s="94"/>
      <c r="E626" s="47"/>
    </row>
    <row r="627" spans="1:5" x14ac:dyDescent="0.35">
      <c r="A627" s="2"/>
      <c r="B627" s="2"/>
      <c r="C627" s="2"/>
      <c r="D627" s="94"/>
      <c r="E627" s="47"/>
    </row>
    <row r="628" spans="1:5" x14ac:dyDescent="0.35">
      <c r="A628" s="2"/>
      <c r="B628" s="2"/>
      <c r="C628" s="2"/>
      <c r="D628" s="94"/>
      <c r="E628" s="47"/>
    </row>
    <row r="629" spans="1:5" x14ac:dyDescent="0.35">
      <c r="A629" s="2"/>
      <c r="B629" s="2"/>
      <c r="C629" s="2"/>
      <c r="D629" s="94"/>
      <c r="E629" s="47"/>
    </row>
    <row r="630" spans="1:5" x14ac:dyDescent="0.35">
      <c r="A630" s="2"/>
      <c r="B630" s="2"/>
      <c r="C630" s="2"/>
      <c r="D630" s="94"/>
      <c r="E630" s="47"/>
    </row>
    <row r="631" spans="1:5" x14ac:dyDescent="0.35">
      <c r="A631" s="2"/>
      <c r="B631" s="2"/>
      <c r="C631" s="2"/>
      <c r="D631" s="94"/>
      <c r="E631" s="47"/>
    </row>
    <row r="632" spans="1:5" x14ac:dyDescent="0.35">
      <c r="A632" s="2"/>
      <c r="B632" s="2"/>
      <c r="C632" s="2"/>
      <c r="D632" s="94"/>
      <c r="E632" s="47"/>
    </row>
    <row r="633" spans="1:5" x14ac:dyDescent="0.35">
      <c r="A633" s="2"/>
      <c r="B633" s="2"/>
      <c r="C633" s="2"/>
      <c r="D633" s="94"/>
      <c r="E633" s="47"/>
    </row>
    <row r="634" spans="1:5" x14ac:dyDescent="0.35">
      <c r="A634" s="2"/>
      <c r="B634" s="2"/>
      <c r="C634" s="2"/>
      <c r="D634" s="94"/>
      <c r="E634" s="47"/>
    </row>
    <row r="635" spans="1:5" x14ac:dyDescent="0.35">
      <c r="A635" s="2"/>
      <c r="B635" s="2"/>
      <c r="C635" s="2"/>
      <c r="D635" s="94"/>
      <c r="E635" s="47"/>
    </row>
    <row r="636" spans="1:5" x14ac:dyDescent="0.35">
      <c r="A636" s="2"/>
      <c r="B636" s="2"/>
      <c r="C636" s="2"/>
      <c r="D636" s="94"/>
      <c r="E636" s="47"/>
    </row>
    <row r="637" spans="1:5" x14ac:dyDescent="0.35">
      <c r="A637" s="2"/>
      <c r="B637" s="2"/>
      <c r="C637" s="2"/>
      <c r="D637" s="94"/>
      <c r="E637" s="47"/>
    </row>
    <row r="638" spans="1:5" x14ac:dyDescent="0.35">
      <c r="A638" s="2"/>
      <c r="B638" s="2"/>
      <c r="C638" s="2"/>
      <c r="D638" s="94"/>
      <c r="E638" s="47"/>
    </row>
    <row r="639" spans="1:5" x14ac:dyDescent="0.35">
      <c r="A639" s="2"/>
      <c r="B639" s="2"/>
      <c r="C639" s="2"/>
      <c r="D639" s="94"/>
      <c r="E639" s="47"/>
    </row>
    <row r="640" spans="1:5" x14ac:dyDescent="0.35">
      <c r="A640" s="2"/>
      <c r="B640" s="2"/>
      <c r="C640" s="2"/>
      <c r="D640" s="94"/>
      <c r="E640" s="47"/>
    </row>
    <row r="641" spans="1:5" x14ac:dyDescent="0.35">
      <c r="A641" s="2"/>
      <c r="B641" s="2"/>
      <c r="C641" s="2"/>
      <c r="D641" s="94"/>
      <c r="E641" s="47"/>
    </row>
    <row r="642" spans="1:5" x14ac:dyDescent="0.35">
      <c r="A642" s="2"/>
      <c r="B642" s="2"/>
      <c r="C642" s="2"/>
      <c r="D642" s="94"/>
      <c r="E642" s="47"/>
    </row>
    <row r="643" spans="1:5" x14ac:dyDescent="0.35">
      <c r="A643" s="2"/>
      <c r="B643" s="2"/>
      <c r="C643" s="2"/>
      <c r="D643" s="94"/>
      <c r="E643" s="47"/>
    </row>
    <row r="644" spans="1:5" x14ac:dyDescent="0.35">
      <c r="A644" s="2"/>
      <c r="B644" s="2"/>
      <c r="C644" s="2"/>
      <c r="D644" s="94"/>
      <c r="E644" s="47"/>
    </row>
    <row r="645" spans="1:5" x14ac:dyDescent="0.35">
      <c r="A645" s="2"/>
      <c r="B645" s="2"/>
      <c r="C645" s="2"/>
      <c r="D645" s="94"/>
      <c r="E645" s="47"/>
    </row>
    <row r="646" spans="1:5" x14ac:dyDescent="0.35">
      <c r="A646" s="2"/>
      <c r="B646" s="2"/>
      <c r="C646" s="2"/>
      <c r="D646" s="94"/>
      <c r="E646" s="47"/>
    </row>
    <row r="647" spans="1:5" x14ac:dyDescent="0.35">
      <c r="A647" s="2"/>
      <c r="B647" s="2"/>
      <c r="C647" s="2"/>
      <c r="D647" s="94"/>
      <c r="E647" s="47"/>
    </row>
    <row r="648" spans="1:5" x14ac:dyDescent="0.35">
      <c r="A648" s="2"/>
      <c r="B648" s="2"/>
      <c r="C648" s="2"/>
      <c r="D648" s="94"/>
      <c r="E648" s="47"/>
    </row>
    <row r="649" spans="1:5" x14ac:dyDescent="0.35">
      <c r="A649" s="2"/>
      <c r="B649" s="2"/>
      <c r="C649" s="2"/>
      <c r="D649" s="94"/>
      <c r="E649" s="47"/>
    </row>
    <row r="650" spans="1:5" x14ac:dyDescent="0.35">
      <c r="A650" s="2"/>
      <c r="B650" s="2"/>
      <c r="C650" s="2"/>
      <c r="D650" s="94"/>
      <c r="E650" s="47"/>
    </row>
    <row r="651" spans="1:5" x14ac:dyDescent="0.35">
      <c r="A651" s="2"/>
      <c r="B651" s="2"/>
      <c r="C651" s="2"/>
      <c r="D651" s="94"/>
      <c r="E651" s="47"/>
    </row>
    <row r="652" spans="1:5" x14ac:dyDescent="0.35">
      <c r="A652" s="2"/>
      <c r="B652" s="2"/>
      <c r="C652" s="2"/>
      <c r="D652" s="94"/>
      <c r="E652" s="47"/>
    </row>
    <row r="653" spans="1:5" x14ac:dyDescent="0.35">
      <c r="A653" s="2"/>
      <c r="B653" s="2"/>
      <c r="C653" s="2"/>
      <c r="D653" s="94"/>
      <c r="E653" s="47"/>
    </row>
    <row r="654" spans="1:5" x14ac:dyDescent="0.35">
      <c r="A654" s="2"/>
      <c r="B654" s="2"/>
      <c r="C654" s="2"/>
      <c r="D654" s="94"/>
      <c r="E654" s="47"/>
    </row>
    <row r="655" spans="1:5" x14ac:dyDescent="0.35">
      <c r="A655" s="2"/>
      <c r="B655" s="2"/>
      <c r="C655" s="2"/>
      <c r="D655" s="94"/>
      <c r="E655" s="47"/>
    </row>
    <row r="656" spans="1:5" x14ac:dyDescent="0.35">
      <c r="A656" s="2"/>
      <c r="B656" s="2"/>
      <c r="C656" s="2"/>
      <c r="D656" s="94"/>
      <c r="E656" s="47"/>
    </row>
    <row r="657" spans="1:5" x14ac:dyDescent="0.35">
      <c r="A657" s="2"/>
      <c r="B657" s="2"/>
      <c r="C657" s="2"/>
      <c r="D657" s="94"/>
      <c r="E657" s="47"/>
    </row>
    <row r="658" spans="1:5" x14ac:dyDescent="0.35">
      <c r="A658" s="2"/>
      <c r="B658" s="2"/>
      <c r="C658" s="2"/>
      <c r="D658" s="94"/>
      <c r="E658" s="47"/>
    </row>
    <row r="659" spans="1:5" x14ac:dyDescent="0.35">
      <c r="A659" s="2"/>
      <c r="B659" s="2"/>
      <c r="C659" s="2"/>
      <c r="D659" s="94"/>
      <c r="E659" s="47"/>
    </row>
    <row r="660" spans="1:5" x14ac:dyDescent="0.35">
      <c r="A660" s="2"/>
      <c r="B660" s="2"/>
      <c r="C660" s="2"/>
      <c r="D660" s="94"/>
      <c r="E660" s="47"/>
    </row>
    <row r="661" spans="1:5" x14ac:dyDescent="0.35">
      <c r="A661" s="2"/>
      <c r="B661" s="2"/>
      <c r="C661" s="2"/>
      <c r="D661" s="94"/>
      <c r="E661" s="47"/>
    </row>
    <row r="662" spans="1:5" x14ac:dyDescent="0.35">
      <c r="A662" s="2"/>
      <c r="B662" s="2"/>
      <c r="C662" s="2"/>
      <c r="D662" s="94"/>
      <c r="E662" s="47"/>
    </row>
    <row r="663" spans="1:5" x14ac:dyDescent="0.35">
      <c r="A663" s="2"/>
      <c r="B663" s="2"/>
      <c r="C663" s="2"/>
      <c r="D663" s="94"/>
      <c r="E663" s="47"/>
    </row>
    <row r="664" spans="1:5" x14ac:dyDescent="0.35">
      <c r="A664" s="2"/>
      <c r="B664" s="2"/>
      <c r="C664" s="2"/>
      <c r="D664" s="94"/>
      <c r="E664" s="47"/>
    </row>
    <row r="665" spans="1:5" x14ac:dyDescent="0.35">
      <c r="A665" s="2"/>
      <c r="B665" s="2"/>
      <c r="C665" s="2"/>
      <c r="D665" s="94"/>
      <c r="E665" s="47"/>
    </row>
    <row r="666" spans="1:5" x14ac:dyDescent="0.35">
      <c r="A666" s="2"/>
      <c r="B666" s="2"/>
      <c r="C666" s="2"/>
      <c r="D666" s="94"/>
      <c r="E666" s="47"/>
    </row>
    <row r="667" spans="1:5" x14ac:dyDescent="0.35">
      <c r="A667" s="2"/>
      <c r="B667" s="2"/>
      <c r="C667" s="2"/>
      <c r="D667" s="94"/>
      <c r="E667" s="47"/>
    </row>
    <row r="668" spans="1:5" x14ac:dyDescent="0.35">
      <c r="A668" s="2"/>
      <c r="B668" s="2"/>
      <c r="C668" s="2"/>
      <c r="D668" s="94"/>
      <c r="E668" s="47"/>
    </row>
    <row r="669" spans="1:5" x14ac:dyDescent="0.35">
      <c r="A669" s="2"/>
      <c r="B669" s="2"/>
      <c r="C669" s="2"/>
      <c r="D669" s="94"/>
      <c r="E669" s="47"/>
    </row>
    <row r="670" spans="1:5" x14ac:dyDescent="0.35">
      <c r="A670" s="2"/>
      <c r="B670" s="2"/>
      <c r="C670" s="2"/>
      <c r="D670" s="94"/>
      <c r="E670" s="47"/>
    </row>
    <row r="671" spans="1:5" x14ac:dyDescent="0.35">
      <c r="A671" s="2"/>
      <c r="B671" s="2"/>
      <c r="C671" s="2"/>
      <c r="D671" s="94"/>
      <c r="E671" s="47"/>
    </row>
    <row r="672" spans="1:5" x14ac:dyDescent="0.35">
      <c r="A672" s="2"/>
      <c r="B672" s="2"/>
      <c r="C672" s="2"/>
      <c r="D672" s="94"/>
      <c r="E672" s="47"/>
    </row>
    <row r="673" spans="1:5" x14ac:dyDescent="0.35">
      <c r="A673" s="2"/>
      <c r="B673" s="2"/>
      <c r="C673" s="2"/>
      <c r="D673" s="94"/>
      <c r="E673" s="47"/>
    </row>
    <row r="674" spans="1:5" x14ac:dyDescent="0.35">
      <c r="A674" s="2"/>
      <c r="B674" s="2"/>
      <c r="C674" s="2"/>
      <c r="D674" s="94"/>
      <c r="E674" s="47"/>
    </row>
    <row r="675" spans="1:5" x14ac:dyDescent="0.35">
      <c r="A675" s="2"/>
      <c r="B675" s="2"/>
      <c r="C675" s="2"/>
      <c r="D675" s="94"/>
      <c r="E675" s="47"/>
    </row>
    <row r="676" spans="1:5" x14ac:dyDescent="0.35">
      <c r="A676" s="2"/>
      <c r="B676" s="2"/>
      <c r="C676" s="2"/>
      <c r="D676" s="94"/>
      <c r="E676" s="47"/>
    </row>
    <row r="677" spans="1:5" x14ac:dyDescent="0.35">
      <c r="A677" s="2"/>
      <c r="B677" s="2"/>
      <c r="C677" s="2"/>
      <c r="D677" s="94"/>
      <c r="E677" s="47"/>
    </row>
    <row r="678" spans="1:5" x14ac:dyDescent="0.35">
      <c r="A678" s="2"/>
      <c r="B678" s="2"/>
      <c r="C678" s="2"/>
      <c r="D678" s="94"/>
      <c r="E678" s="47"/>
    </row>
    <row r="679" spans="1:5" x14ac:dyDescent="0.35">
      <c r="A679" s="2"/>
      <c r="B679" s="2"/>
      <c r="C679" s="2"/>
      <c r="D679" s="94"/>
      <c r="E679" s="47"/>
    </row>
    <row r="680" spans="1:5" x14ac:dyDescent="0.35">
      <c r="A680" s="2"/>
      <c r="B680" s="2"/>
      <c r="C680" s="2"/>
      <c r="D680" s="94"/>
      <c r="E680" s="47"/>
    </row>
    <row r="681" spans="1:5" x14ac:dyDescent="0.35">
      <c r="A681" s="2"/>
      <c r="B681" s="2"/>
      <c r="C681" s="2"/>
      <c r="D681" s="94"/>
      <c r="E681" s="47"/>
    </row>
    <row r="682" spans="1:5" x14ac:dyDescent="0.35">
      <c r="A682" s="2"/>
      <c r="B682" s="2"/>
      <c r="C682" s="2"/>
      <c r="D682" s="94"/>
      <c r="E682" s="47"/>
    </row>
    <row r="683" spans="1:5" x14ac:dyDescent="0.35">
      <c r="A683" s="2"/>
      <c r="B683" s="2"/>
      <c r="C683" s="2"/>
      <c r="D683" s="94"/>
      <c r="E683" s="47"/>
    </row>
    <row r="684" spans="1:5" x14ac:dyDescent="0.35">
      <c r="A684" s="2"/>
      <c r="B684" s="2"/>
      <c r="C684" s="2"/>
      <c r="D684" s="94"/>
      <c r="E684" s="47"/>
    </row>
    <row r="685" spans="1:5" x14ac:dyDescent="0.35">
      <c r="A685" s="2"/>
      <c r="B685" s="2"/>
      <c r="C685" s="2"/>
      <c r="D685" s="94"/>
      <c r="E685" s="47"/>
    </row>
    <row r="686" spans="1:5" x14ac:dyDescent="0.35">
      <c r="A686" s="2"/>
      <c r="B686" s="2"/>
      <c r="C686" s="2"/>
      <c r="D686" s="94"/>
      <c r="E686" s="47"/>
    </row>
    <row r="687" spans="1:5" x14ac:dyDescent="0.35">
      <c r="A687" s="2"/>
      <c r="B687" s="2"/>
      <c r="C687" s="2"/>
      <c r="D687" s="94"/>
      <c r="E687" s="47"/>
    </row>
    <row r="688" spans="1:5" x14ac:dyDescent="0.35">
      <c r="A688" s="2"/>
      <c r="B688" s="2"/>
      <c r="C688" s="2"/>
      <c r="D688" s="94"/>
      <c r="E688" s="47"/>
    </row>
    <row r="689" spans="1:5" x14ac:dyDescent="0.35">
      <c r="A689" s="2"/>
      <c r="B689" s="2"/>
      <c r="C689" s="2"/>
      <c r="D689" s="94"/>
      <c r="E689" s="47"/>
    </row>
    <row r="690" spans="1:5" x14ac:dyDescent="0.35">
      <c r="A690" s="2"/>
      <c r="B690" s="2"/>
      <c r="C690" s="2"/>
      <c r="D690" s="94"/>
      <c r="E690" s="47"/>
    </row>
    <row r="691" spans="1:5" x14ac:dyDescent="0.35">
      <c r="A691" s="2"/>
      <c r="B691" s="2"/>
      <c r="C691" s="2"/>
      <c r="D691" s="94"/>
      <c r="E691" s="47"/>
    </row>
    <row r="692" spans="1:5" x14ac:dyDescent="0.35">
      <c r="A692" s="2"/>
      <c r="B692" s="2"/>
      <c r="C692" s="2"/>
      <c r="D692" s="94"/>
      <c r="E692" s="47"/>
    </row>
    <row r="693" spans="1:5" x14ac:dyDescent="0.35">
      <c r="A693" s="2"/>
      <c r="B693" s="2"/>
      <c r="C693" s="2"/>
      <c r="D693" s="94"/>
      <c r="E693" s="47"/>
    </row>
    <row r="694" spans="1:5" x14ac:dyDescent="0.35">
      <c r="A694" s="2"/>
      <c r="B694" s="2"/>
      <c r="C694" s="2"/>
      <c r="D694" s="94"/>
      <c r="E694" s="47"/>
    </row>
    <row r="695" spans="1:5" x14ac:dyDescent="0.35">
      <c r="A695" s="2"/>
      <c r="B695" s="2"/>
      <c r="C695" s="2"/>
      <c r="D695" s="94"/>
      <c r="E695" s="47"/>
    </row>
    <row r="696" spans="1:5" x14ac:dyDescent="0.35">
      <c r="A696" s="2"/>
      <c r="B696" s="2"/>
      <c r="C696" s="2"/>
      <c r="D696" s="94"/>
      <c r="E696" s="47"/>
    </row>
    <row r="697" spans="1:5" x14ac:dyDescent="0.35">
      <c r="A697" s="2"/>
      <c r="B697" s="2"/>
      <c r="C697" s="2"/>
      <c r="D697" s="94"/>
      <c r="E697" s="47"/>
    </row>
    <row r="698" spans="1:5" x14ac:dyDescent="0.35">
      <c r="A698" s="2"/>
      <c r="B698" s="2"/>
      <c r="C698" s="2"/>
      <c r="D698" s="94"/>
      <c r="E698" s="47"/>
    </row>
    <row r="699" spans="1:5" x14ac:dyDescent="0.35">
      <c r="A699" s="2"/>
      <c r="B699" s="2"/>
      <c r="C699" s="2"/>
      <c r="D699" s="94"/>
      <c r="E699" s="47"/>
    </row>
    <row r="700" spans="1:5" x14ac:dyDescent="0.35">
      <c r="A700" s="2"/>
      <c r="B700" s="2"/>
      <c r="C700" s="2"/>
      <c r="D700" s="94"/>
      <c r="E700" s="47"/>
    </row>
    <row r="701" spans="1:5" x14ac:dyDescent="0.35">
      <c r="A701" s="2"/>
      <c r="B701" s="2"/>
      <c r="C701" s="2"/>
      <c r="D701" s="94"/>
      <c r="E701" s="47"/>
    </row>
    <row r="702" spans="1:5" x14ac:dyDescent="0.35">
      <c r="A702" s="2"/>
      <c r="B702" s="2"/>
      <c r="C702" s="2"/>
      <c r="D702" s="94"/>
      <c r="E702" s="47"/>
    </row>
    <row r="703" spans="1:5" x14ac:dyDescent="0.35">
      <c r="A703" s="2"/>
      <c r="B703" s="2"/>
      <c r="C703" s="2"/>
      <c r="D703" s="94"/>
      <c r="E703" s="47"/>
    </row>
    <row r="704" spans="1:5" x14ac:dyDescent="0.35">
      <c r="A704" s="2"/>
      <c r="B704" s="2"/>
      <c r="C704" s="2"/>
      <c r="D704" s="94"/>
      <c r="E704" s="47"/>
    </row>
    <row r="705" spans="1:5" x14ac:dyDescent="0.35">
      <c r="A705" s="2"/>
      <c r="B705" s="2"/>
      <c r="C705" s="2"/>
      <c r="D705" s="94"/>
      <c r="E705" s="47"/>
    </row>
    <row r="706" spans="1:5" x14ac:dyDescent="0.35">
      <c r="A706" s="2"/>
      <c r="B706" s="2"/>
      <c r="C706" s="2"/>
      <c r="D706" s="94"/>
      <c r="E706" s="47"/>
    </row>
    <row r="707" spans="1:5" x14ac:dyDescent="0.35">
      <c r="A707" s="2"/>
      <c r="B707" s="2"/>
      <c r="C707" s="2"/>
      <c r="D707" s="94"/>
      <c r="E707" s="47"/>
    </row>
    <row r="708" spans="1:5" x14ac:dyDescent="0.35">
      <c r="A708" s="2"/>
      <c r="B708" s="2"/>
      <c r="C708" s="2"/>
      <c r="D708" s="94"/>
      <c r="E708" s="47"/>
    </row>
    <row r="709" spans="1:5" x14ac:dyDescent="0.35">
      <c r="A709" s="2"/>
      <c r="B709" s="2"/>
      <c r="C709" s="2"/>
      <c r="D709" s="94"/>
      <c r="E709" s="47"/>
    </row>
    <row r="710" spans="1:5" x14ac:dyDescent="0.35">
      <c r="A710" s="2"/>
      <c r="B710" s="2"/>
      <c r="C710" s="2"/>
      <c r="D710" s="94"/>
      <c r="E710" s="47"/>
    </row>
    <row r="711" spans="1:5" x14ac:dyDescent="0.35">
      <c r="A711" s="2"/>
      <c r="B711" s="2"/>
      <c r="C711" s="2"/>
      <c r="D711" s="94"/>
      <c r="E711" s="47"/>
    </row>
    <row r="712" spans="1:5" x14ac:dyDescent="0.35">
      <c r="A712" s="2"/>
      <c r="B712" s="2"/>
      <c r="C712" s="2"/>
      <c r="D712" s="94"/>
      <c r="E712" s="47"/>
    </row>
    <row r="713" spans="1:5" x14ac:dyDescent="0.35">
      <c r="A713" s="2"/>
      <c r="B713" s="2"/>
      <c r="C713" s="2"/>
      <c r="D713" s="94"/>
      <c r="E713" s="47"/>
    </row>
    <row r="714" spans="1:5" x14ac:dyDescent="0.35">
      <c r="A714" s="2"/>
      <c r="B714" s="2"/>
      <c r="C714" s="2"/>
      <c r="D714" s="94"/>
      <c r="E714" s="47"/>
    </row>
    <row r="715" spans="1:5" x14ac:dyDescent="0.35">
      <c r="A715" s="2"/>
      <c r="B715" s="2"/>
      <c r="C715" s="2"/>
      <c r="D715" s="94"/>
      <c r="E715" s="47"/>
    </row>
    <row r="716" spans="1:5" x14ac:dyDescent="0.35">
      <c r="A716" s="2"/>
      <c r="B716" s="2"/>
      <c r="C716" s="2"/>
      <c r="D716" s="94"/>
      <c r="E716" s="47"/>
    </row>
    <row r="717" spans="1:5" x14ac:dyDescent="0.35">
      <c r="A717" s="2"/>
      <c r="B717" s="2"/>
      <c r="C717" s="2"/>
      <c r="D717" s="94"/>
      <c r="E717" s="47"/>
    </row>
    <row r="718" spans="1:5" x14ac:dyDescent="0.35">
      <c r="A718" s="2"/>
      <c r="B718" s="2"/>
      <c r="C718" s="2"/>
      <c r="D718" s="94"/>
      <c r="E718" s="47"/>
    </row>
    <row r="719" spans="1:5" x14ac:dyDescent="0.35">
      <c r="A719" s="2"/>
      <c r="B719" s="2"/>
      <c r="C719" s="2"/>
      <c r="D719" s="94"/>
      <c r="E719" s="47"/>
    </row>
    <row r="720" spans="1:5" x14ac:dyDescent="0.35">
      <c r="A720" s="2"/>
      <c r="B720" s="2"/>
      <c r="C720" s="2"/>
      <c r="D720" s="94"/>
      <c r="E720" s="47"/>
    </row>
    <row r="721" spans="1:5" x14ac:dyDescent="0.35">
      <c r="A721" s="2"/>
      <c r="B721" s="2"/>
      <c r="C721" s="2"/>
      <c r="D721" s="94"/>
      <c r="E721" s="47"/>
    </row>
    <row r="722" spans="1:5" x14ac:dyDescent="0.35">
      <c r="A722" s="2"/>
      <c r="B722" s="2"/>
      <c r="C722" s="2"/>
      <c r="D722" s="94"/>
      <c r="E722" s="47"/>
    </row>
    <row r="723" spans="1:5" x14ac:dyDescent="0.35">
      <c r="A723" s="2"/>
      <c r="B723" s="2"/>
      <c r="C723" s="2"/>
      <c r="D723" s="94"/>
      <c r="E723" s="47"/>
    </row>
    <row r="724" spans="1:5" x14ac:dyDescent="0.35">
      <c r="A724" s="2"/>
      <c r="B724" s="2"/>
      <c r="C724" s="2"/>
      <c r="D724" s="94"/>
      <c r="E724" s="47"/>
    </row>
    <row r="725" spans="1:5" x14ac:dyDescent="0.35">
      <c r="A725" s="2"/>
      <c r="B725" s="2"/>
      <c r="C725" s="2"/>
      <c r="D725" s="94"/>
      <c r="E725" s="47"/>
    </row>
    <row r="726" spans="1:5" x14ac:dyDescent="0.35">
      <c r="A726" s="2"/>
      <c r="B726" s="2"/>
      <c r="C726" s="2"/>
      <c r="D726" s="94"/>
      <c r="E726" s="47"/>
    </row>
    <row r="727" spans="1:5" x14ac:dyDescent="0.35">
      <c r="A727" s="2"/>
      <c r="B727" s="2"/>
      <c r="C727" s="2"/>
      <c r="D727" s="94"/>
      <c r="E727" s="47"/>
    </row>
    <row r="728" spans="1:5" x14ac:dyDescent="0.35">
      <c r="A728" s="2"/>
      <c r="B728" s="2"/>
      <c r="C728" s="2"/>
      <c r="D728" s="94"/>
      <c r="E728" s="47"/>
    </row>
    <row r="729" spans="1:5" x14ac:dyDescent="0.35">
      <c r="A729" s="2"/>
      <c r="B729" s="2"/>
      <c r="C729" s="2"/>
      <c r="D729" s="94"/>
      <c r="E729" s="47"/>
    </row>
    <row r="730" spans="1:5" x14ac:dyDescent="0.35">
      <c r="A730" s="2"/>
      <c r="B730" s="2"/>
      <c r="C730" s="2"/>
      <c r="D730" s="94"/>
      <c r="E730" s="47"/>
    </row>
    <row r="731" spans="1:5" x14ac:dyDescent="0.35">
      <c r="A731" s="2"/>
      <c r="B731" s="2"/>
      <c r="C731" s="2"/>
      <c r="D731" s="94"/>
      <c r="E731" s="47"/>
    </row>
    <row r="732" spans="1:5" x14ac:dyDescent="0.35">
      <c r="A732" s="2"/>
      <c r="B732" s="2"/>
      <c r="C732" s="2"/>
      <c r="D732" s="94"/>
      <c r="E732" s="47"/>
    </row>
    <row r="733" spans="1:5" x14ac:dyDescent="0.35">
      <c r="A733" s="2"/>
      <c r="B733" s="2"/>
      <c r="C733" s="2"/>
      <c r="D733" s="94"/>
      <c r="E733" s="47"/>
    </row>
    <row r="734" spans="1:5" x14ac:dyDescent="0.35">
      <c r="A734" s="2"/>
      <c r="B734" s="2"/>
      <c r="C734" s="2"/>
      <c r="D734" s="94"/>
      <c r="E734" s="47"/>
    </row>
    <row r="735" spans="1:5" x14ac:dyDescent="0.35">
      <c r="A735" s="2"/>
      <c r="B735" s="2"/>
      <c r="C735" s="2"/>
      <c r="D735" s="94"/>
      <c r="E735" s="47"/>
    </row>
    <row r="736" spans="1:5" x14ac:dyDescent="0.35">
      <c r="A736" s="2"/>
      <c r="B736" s="2"/>
      <c r="C736" s="2"/>
      <c r="D736" s="94"/>
      <c r="E736" s="47"/>
    </row>
    <row r="737" spans="1:5" x14ac:dyDescent="0.35">
      <c r="A737" s="2"/>
      <c r="B737" s="2"/>
      <c r="C737" s="2"/>
      <c r="D737" s="94"/>
      <c r="E737" s="47"/>
    </row>
    <row r="738" spans="1:5" x14ac:dyDescent="0.35">
      <c r="A738" s="2"/>
      <c r="B738" s="2"/>
      <c r="C738" s="2"/>
      <c r="D738" s="94"/>
      <c r="E738" s="47"/>
    </row>
    <row r="739" spans="1:5" x14ac:dyDescent="0.35">
      <c r="A739" s="2"/>
      <c r="B739" s="2"/>
      <c r="C739" s="2"/>
      <c r="D739" s="94"/>
      <c r="E739" s="47"/>
    </row>
    <row r="740" spans="1:5" x14ac:dyDescent="0.35">
      <c r="A740" s="2"/>
      <c r="B740" s="2"/>
      <c r="C740" s="2"/>
      <c r="D740" s="94"/>
      <c r="E740" s="47"/>
    </row>
    <row r="741" spans="1:5" x14ac:dyDescent="0.35">
      <c r="A741" s="2"/>
      <c r="B741" s="2"/>
      <c r="C741" s="2"/>
      <c r="D741" s="94"/>
      <c r="E741" s="47"/>
    </row>
    <row r="742" spans="1:5" x14ac:dyDescent="0.35">
      <c r="A742" s="2"/>
      <c r="B742" s="2"/>
      <c r="C742" s="2"/>
      <c r="D742" s="94"/>
      <c r="E742" s="47"/>
    </row>
    <row r="743" spans="1:5" x14ac:dyDescent="0.35">
      <c r="A743" s="2"/>
      <c r="B743" s="2"/>
      <c r="C743" s="2"/>
      <c r="D743" s="94"/>
      <c r="E743" s="47"/>
    </row>
    <row r="744" spans="1:5" x14ac:dyDescent="0.35">
      <c r="A744" s="2"/>
      <c r="B744" s="2"/>
      <c r="C744" s="2"/>
      <c r="D744" s="94"/>
      <c r="E744" s="47"/>
    </row>
    <row r="745" spans="1:5" x14ac:dyDescent="0.35">
      <c r="A745" s="2"/>
      <c r="B745" s="2"/>
      <c r="C745" s="2"/>
      <c r="D745" s="94"/>
      <c r="E745" s="47"/>
    </row>
    <row r="746" spans="1:5" x14ac:dyDescent="0.35">
      <c r="A746" s="2"/>
      <c r="B746" s="2"/>
      <c r="C746" s="2"/>
      <c r="D746" s="94"/>
      <c r="E746" s="47"/>
    </row>
    <row r="747" spans="1:5" x14ac:dyDescent="0.35">
      <c r="A747" s="2"/>
      <c r="B747" s="2"/>
      <c r="C747" s="2"/>
      <c r="D747" s="94"/>
      <c r="E747" s="47"/>
    </row>
    <row r="748" spans="1:5" x14ac:dyDescent="0.35">
      <c r="A748" s="2"/>
      <c r="B748" s="2"/>
      <c r="C748" s="2"/>
      <c r="D748" s="94"/>
      <c r="E748" s="47"/>
    </row>
    <row r="749" spans="1:5" x14ac:dyDescent="0.35">
      <c r="A749" s="2"/>
      <c r="B749" s="2"/>
      <c r="C749" s="2"/>
      <c r="D749" s="94"/>
      <c r="E749" s="47"/>
    </row>
    <row r="750" spans="1:5" x14ac:dyDescent="0.35">
      <c r="A750" s="2"/>
      <c r="B750" s="2"/>
      <c r="C750" s="2"/>
      <c r="D750" s="94"/>
      <c r="E750" s="47"/>
    </row>
    <row r="751" spans="1:5" x14ac:dyDescent="0.35">
      <c r="A751" s="2"/>
      <c r="B751" s="2"/>
      <c r="C751" s="2"/>
      <c r="D751" s="94"/>
      <c r="E751" s="47"/>
    </row>
    <row r="752" spans="1:5" x14ac:dyDescent="0.35">
      <c r="A752" s="2"/>
      <c r="B752" s="2"/>
      <c r="C752" s="2"/>
      <c r="D752" s="94"/>
      <c r="E752" s="47"/>
    </row>
    <row r="753" spans="1:5" x14ac:dyDescent="0.35">
      <c r="A753" s="2"/>
      <c r="B753" s="2"/>
      <c r="C753" s="2"/>
      <c r="D753" s="94"/>
      <c r="E753" s="47"/>
    </row>
    <row r="754" spans="1:5" x14ac:dyDescent="0.35">
      <c r="A754" s="2"/>
      <c r="B754" s="2"/>
      <c r="C754" s="2"/>
      <c r="D754" s="94"/>
      <c r="E754" s="47"/>
    </row>
    <row r="755" spans="1:5" x14ac:dyDescent="0.35">
      <c r="A755" s="2"/>
      <c r="B755" s="2"/>
      <c r="C755" s="2"/>
      <c r="D755" s="94"/>
      <c r="E755" s="47"/>
    </row>
    <row r="756" spans="1:5" x14ac:dyDescent="0.35">
      <c r="A756" s="2"/>
      <c r="B756" s="2"/>
      <c r="C756" s="2"/>
      <c r="D756" s="94"/>
      <c r="E756" s="47"/>
    </row>
    <row r="757" spans="1:5" x14ac:dyDescent="0.35">
      <c r="A757" s="2"/>
      <c r="B757" s="2"/>
      <c r="C757" s="2"/>
      <c r="D757" s="94"/>
      <c r="E757" s="47"/>
    </row>
    <row r="758" spans="1:5" x14ac:dyDescent="0.35">
      <c r="A758" s="2"/>
      <c r="B758" s="2"/>
      <c r="C758" s="2"/>
      <c r="D758" s="94"/>
      <c r="E758" s="47"/>
    </row>
    <row r="759" spans="1:5" x14ac:dyDescent="0.35">
      <c r="A759" s="2"/>
      <c r="B759" s="2"/>
      <c r="C759" s="2"/>
      <c r="D759" s="94"/>
      <c r="E759" s="47"/>
    </row>
    <row r="760" spans="1:5" x14ac:dyDescent="0.35">
      <c r="A760" s="2"/>
      <c r="B760" s="2"/>
      <c r="C760" s="2"/>
      <c r="D760" s="94"/>
      <c r="E760" s="47"/>
    </row>
    <row r="761" spans="1:5" x14ac:dyDescent="0.35">
      <c r="A761" s="2"/>
      <c r="B761" s="2"/>
      <c r="C761" s="2"/>
      <c r="D761" s="94"/>
      <c r="E761" s="47"/>
    </row>
    <row r="762" spans="1:5" x14ac:dyDescent="0.35">
      <c r="A762" s="2"/>
      <c r="B762" s="2"/>
      <c r="C762" s="2"/>
      <c r="D762" s="94"/>
      <c r="E762" s="47"/>
    </row>
    <row r="763" spans="1:5" x14ac:dyDescent="0.35">
      <c r="A763" s="2"/>
      <c r="B763" s="2"/>
      <c r="C763" s="2"/>
      <c r="D763" s="94"/>
      <c r="E763" s="47"/>
    </row>
    <row r="764" spans="1:5" x14ac:dyDescent="0.35">
      <c r="A764" s="2"/>
      <c r="B764" s="2"/>
      <c r="C764" s="2"/>
      <c r="D764" s="94"/>
      <c r="E764" s="47"/>
    </row>
    <row r="765" spans="1:5" x14ac:dyDescent="0.35">
      <c r="A765" s="2"/>
      <c r="B765" s="2"/>
      <c r="C765" s="2"/>
      <c r="D765" s="94"/>
      <c r="E765" s="47"/>
    </row>
    <row r="766" spans="1:5" x14ac:dyDescent="0.35">
      <c r="A766" s="2"/>
      <c r="B766" s="2"/>
      <c r="C766" s="2"/>
      <c r="D766" s="94"/>
      <c r="E766" s="47"/>
    </row>
    <row r="767" spans="1:5" x14ac:dyDescent="0.35">
      <c r="A767" s="2"/>
      <c r="B767" s="2"/>
      <c r="C767" s="2"/>
      <c r="D767" s="94"/>
      <c r="E767" s="47"/>
    </row>
    <row r="768" spans="1:5" x14ac:dyDescent="0.35">
      <c r="A768" s="2"/>
      <c r="B768" s="2"/>
      <c r="C768" s="2"/>
      <c r="D768" s="94"/>
      <c r="E768" s="47"/>
    </row>
    <row r="769" spans="1:5" x14ac:dyDescent="0.35">
      <c r="A769" s="2"/>
      <c r="B769" s="2"/>
      <c r="C769" s="2"/>
      <c r="D769" s="94"/>
      <c r="E769" s="47"/>
    </row>
    <row r="770" spans="1:5" x14ac:dyDescent="0.35">
      <c r="A770" s="2"/>
      <c r="B770" s="2"/>
      <c r="C770" s="2"/>
      <c r="D770" s="94"/>
      <c r="E770" s="47"/>
    </row>
    <row r="771" spans="1:5" x14ac:dyDescent="0.35">
      <c r="A771" s="2"/>
      <c r="B771" s="2"/>
      <c r="C771" s="2"/>
      <c r="D771" s="94"/>
      <c r="E771" s="47"/>
    </row>
    <row r="772" spans="1:5" x14ac:dyDescent="0.35">
      <c r="A772" s="2"/>
      <c r="B772" s="2"/>
      <c r="C772" s="2"/>
      <c r="D772" s="94"/>
      <c r="E772" s="47"/>
    </row>
    <row r="773" spans="1:5" x14ac:dyDescent="0.35">
      <c r="A773" s="2"/>
      <c r="B773" s="2"/>
      <c r="C773" s="2"/>
      <c r="D773" s="94"/>
      <c r="E773" s="47"/>
    </row>
    <row r="774" spans="1:5" x14ac:dyDescent="0.35">
      <c r="A774" s="2"/>
      <c r="B774" s="2"/>
      <c r="C774" s="2"/>
      <c r="D774" s="94"/>
      <c r="E774" s="47"/>
    </row>
    <row r="775" spans="1:5" x14ac:dyDescent="0.35">
      <c r="A775" s="2"/>
      <c r="B775" s="2"/>
      <c r="C775" s="2"/>
      <c r="D775" s="94"/>
      <c r="E775" s="47"/>
    </row>
    <row r="776" spans="1:5" x14ac:dyDescent="0.35">
      <c r="A776" s="2"/>
      <c r="B776" s="2"/>
      <c r="C776" s="2"/>
      <c r="D776" s="94"/>
      <c r="E776" s="47"/>
    </row>
    <row r="777" spans="1:5" x14ac:dyDescent="0.35">
      <c r="A777" s="2"/>
      <c r="B777" s="2"/>
      <c r="C777" s="2"/>
      <c r="D777" s="94"/>
      <c r="E777" s="47"/>
    </row>
    <row r="778" spans="1:5" x14ac:dyDescent="0.35">
      <c r="A778" s="2"/>
      <c r="B778" s="2"/>
      <c r="C778" s="2"/>
      <c r="D778" s="94"/>
      <c r="E778" s="47"/>
    </row>
    <row r="779" spans="1:5" x14ac:dyDescent="0.35">
      <c r="A779" s="2"/>
      <c r="B779" s="2"/>
      <c r="C779" s="2"/>
      <c r="D779" s="94"/>
      <c r="E779" s="47"/>
    </row>
    <row r="780" spans="1:5" x14ac:dyDescent="0.35">
      <c r="A780" s="2"/>
      <c r="B780" s="2"/>
      <c r="C780" s="2"/>
      <c r="D780" s="94"/>
      <c r="E780" s="47"/>
    </row>
    <row r="781" spans="1:5" x14ac:dyDescent="0.35">
      <c r="A781" s="2"/>
      <c r="B781" s="2"/>
      <c r="C781" s="2"/>
      <c r="D781" s="94"/>
      <c r="E781" s="47"/>
    </row>
    <row r="782" spans="1:5" x14ac:dyDescent="0.35">
      <c r="A782" s="2"/>
      <c r="B782" s="2"/>
      <c r="C782" s="2"/>
      <c r="D782" s="94"/>
      <c r="E782" s="47"/>
    </row>
    <row r="783" spans="1:5" x14ac:dyDescent="0.35">
      <c r="A783" s="2"/>
      <c r="B783" s="2"/>
      <c r="C783" s="2"/>
      <c r="D783" s="94"/>
      <c r="E783" s="47"/>
    </row>
    <row r="784" spans="1:5" x14ac:dyDescent="0.35">
      <c r="A784" s="2"/>
      <c r="B784" s="2"/>
      <c r="C784" s="2"/>
      <c r="D784" s="94"/>
      <c r="E784" s="47"/>
    </row>
    <row r="785" spans="1:5" x14ac:dyDescent="0.35">
      <c r="A785" s="2"/>
      <c r="B785" s="2"/>
      <c r="C785" s="2"/>
      <c r="D785" s="94"/>
      <c r="E785" s="47"/>
    </row>
    <row r="786" spans="1:5" x14ac:dyDescent="0.35">
      <c r="A786" s="2"/>
      <c r="B786" s="2"/>
      <c r="C786" s="2"/>
      <c r="D786" s="94"/>
      <c r="E786" s="47"/>
    </row>
    <row r="787" spans="1:5" x14ac:dyDescent="0.35">
      <c r="A787" s="2"/>
      <c r="B787" s="2"/>
      <c r="C787" s="2"/>
      <c r="D787" s="94"/>
      <c r="E787" s="47"/>
    </row>
    <row r="788" spans="1:5" x14ac:dyDescent="0.35">
      <c r="A788" s="2"/>
      <c r="B788" s="2"/>
      <c r="C788" s="2"/>
      <c r="D788" s="94"/>
      <c r="E788" s="47"/>
    </row>
    <row r="789" spans="1:5" x14ac:dyDescent="0.35">
      <c r="A789" s="2"/>
      <c r="B789" s="2"/>
      <c r="C789" s="2"/>
      <c r="D789" s="94"/>
      <c r="E789" s="47"/>
    </row>
    <row r="790" spans="1:5" x14ac:dyDescent="0.35">
      <c r="A790" s="2"/>
      <c r="B790" s="2"/>
      <c r="C790" s="2"/>
      <c r="D790" s="94"/>
      <c r="E790" s="47"/>
    </row>
    <row r="791" spans="1:5" x14ac:dyDescent="0.35">
      <c r="A791" s="2"/>
      <c r="B791" s="2"/>
      <c r="C791" s="2"/>
      <c r="D791" s="94"/>
      <c r="E791" s="47"/>
    </row>
    <row r="792" spans="1:5" x14ac:dyDescent="0.35">
      <c r="A792" s="2"/>
      <c r="B792" s="2"/>
      <c r="C792" s="2"/>
      <c r="D792" s="94"/>
      <c r="E792" s="47"/>
    </row>
    <row r="793" spans="1:5" x14ac:dyDescent="0.35">
      <c r="A793" s="2"/>
      <c r="B793" s="2"/>
      <c r="C793" s="2"/>
      <c r="D793" s="94"/>
      <c r="E793" s="47"/>
    </row>
    <row r="794" spans="1:5" x14ac:dyDescent="0.35">
      <c r="A794" s="2"/>
      <c r="B794" s="2"/>
      <c r="C794" s="2"/>
      <c r="D794" s="94"/>
      <c r="E794" s="47"/>
    </row>
    <row r="795" spans="1:5" x14ac:dyDescent="0.35">
      <c r="A795" s="2"/>
      <c r="B795" s="2"/>
      <c r="C795" s="2"/>
      <c r="D795" s="94"/>
      <c r="E795" s="47"/>
    </row>
    <row r="796" spans="1:5" x14ac:dyDescent="0.35">
      <c r="A796" s="2"/>
      <c r="B796" s="2"/>
      <c r="C796" s="2"/>
      <c r="D796" s="94"/>
      <c r="E796" s="47"/>
    </row>
    <row r="797" spans="1:5" x14ac:dyDescent="0.35">
      <c r="A797" s="2"/>
      <c r="B797" s="2"/>
      <c r="C797" s="2"/>
      <c r="D797" s="94"/>
      <c r="E797" s="47"/>
    </row>
    <row r="798" spans="1:5" x14ac:dyDescent="0.35">
      <c r="A798" s="2"/>
      <c r="B798" s="2"/>
      <c r="C798" s="2"/>
      <c r="D798" s="94"/>
      <c r="E798" s="47"/>
    </row>
    <row r="799" spans="1:5" x14ac:dyDescent="0.35">
      <c r="A799" s="2"/>
      <c r="B799" s="2"/>
      <c r="C799" s="2"/>
      <c r="D799" s="94"/>
      <c r="E799" s="47"/>
    </row>
    <row r="800" spans="1:5" x14ac:dyDescent="0.35">
      <c r="A800" s="2"/>
      <c r="B800" s="2"/>
      <c r="C800" s="2"/>
      <c r="D800" s="94"/>
      <c r="E800" s="47"/>
    </row>
    <row r="801" spans="1:5" x14ac:dyDescent="0.35">
      <c r="A801" s="2"/>
      <c r="B801" s="2"/>
      <c r="C801" s="2"/>
      <c r="D801" s="94"/>
      <c r="E801" s="47"/>
    </row>
    <row r="802" spans="1:5" x14ac:dyDescent="0.35">
      <c r="A802" s="2"/>
      <c r="B802" s="2"/>
      <c r="C802" s="2"/>
      <c r="D802" s="94"/>
      <c r="E802" s="47"/>
    </row>
    <row r="803" spans="1:5" x14ac:dyDescent="0.35">
      <c r="A803" s="2"/>
      <c r="B803" s="2"/>
      <c r="C803" s="2"/>
      <c r="D803" s="94"/>
      <c r="E803" s="47"/>
    </row>
    <row r="804" spans="1:5" x14ac:dyDescent="0.35">
      <c r="A804" s="2"/>
      <c r="B804" s="2"/>
      <c r="C804" s="2"/>
      <c r="D804" s="94"/>
      <c r="E804" s="47"/>
    </row>
    <row r="805" spans="1:5" x14ac:dyDescent="0.35">
      <c r="A805" s="2"/>
      <c r="B805" s="2"/>
      <c r="C805" s="2"/>
      <c r="D805" s="94"/>
      <c r="E805" s="47"/>
    </row>
    <row r="806" spans="1:5" x14ac:dyDescent="0.35">
      <c r="A806" s="2"/>
      <c r="B806" s="2"/>
      <c r="C806" s="2"/>
      <c r="D806" s="94"/>
      <c r="E806" s="47"/>
    </row>
    <row r="807" spans="1:5" x14ac:dyDescent="0.35">
      <c r="A807" s="2"/>
      <c r="B807" s="2"/>
      <c r="C807" s="2"/>
      <c r="D807" s="94"/>
      <c r="E807" s="47"/>
    </row>
    <row r="808" spans="1:5" x14ac:dyDescent="0.35">
      <c r="A808" s="2"/>
      <c r="B808" s="2"/>
      <c r="C808" s="2"/>
      <c r="D808" s="94"/>
      <c r="E808" s="47"/>
    </row>
    <row r="809" spans="1:5" x14ac:dyDescent="0.35">
      <c r="A809" s="2"/>
      <c r="B809" s="2"/>
      <c r="C809" s="2"/>
      <c r="D809" s="94"/>
      <c r="E809" s="47"/>
    </row>
    <row r="810" spans="1:5" x14ac:dyDescent="0.35">
      <c r="A810" s="2"/>
      <c r="B810" s="2"/>
      <c r="C810" s="2"/>
      <c r="D810" s="94"/>
      <c r="E810" s="47"/>
    </row>
    <row r="811" spans="1:5" x14ac:dyDescent="0.35">
      <c r="A811" s="2"/>
      <c r="B811" s="2"/>
      <c r="C811" s="2"/>
      <c r="D811" s="94"/>
      <c r="E811" s="47"/>
    </row>
    <row r="812" spans="1:5" x14ac:dyDescent="0.35">
      <c r="A812" s="2"/>
      <c r="B812" s="2"/>
      <c r="C812" s="2"/>
      <c r="D812" s="94"/>
      <c r="E812" s="47"/>
    </row>
    <row r="813" spans="1:5" x14ac:dyDescent="0.35">
      <c r="A813" s="2"/>
      <c r="B813" s="2"/>
      <c r="C813" s="2"/>
      <c r="D813" s="94"/>
      <c r="E813" s="47"/>
    </row>
    <row r="814" spans="1:5" x14ac:dyDescent="0.35">
      <c r="A814" s="2"/>
      <c r="B814" s="2"/>
      <c r="C814" s="2"/>
      <c r="D814" s="94"/>
      <c r="E814" s="47"/>
    </row>
    <row r="815" spans="1:5" x14ac:dyDescent="0.35">
      <c r="A815" s="2"/>
      <c r="B815" s="2"/>
      <c r="C815" s="2"/>
      <c r="D815" s="94"/>
      <c r="E815" s="47"/>
    </row>
    <row r="816" spans="1:5" x14ac:dyDescent="0.35">
      <c r="A816" s="2"/>
      <c r="B816" s="2"/>
      <c r="C816" s="2"/>
      <c r="D816" s="94"/>
      <c r="E816" s="47"/>
    </row>
    <row r="817" spans="1:5" x14ac:dyDescent="0.35">
      <c r="A817" s="2"/>
      <c r="B817" s="2"/>
      <c r="C817" s="2"/>
      <c r="D817" s="94"/>
      <c r="E817" s="47"/>
    </row>
    <row r="818" spans="1:5" x14ac:dyDescent="0.35">
      <c r="A818" s="2"/>
      <c r="B818" s="2"/>
      <c r="C818" s="2"/>
      <c r="D818" s="94"/>
      <c r="E818" s="47"/>
    </row>
    <row r="819" spans="1:5" x14ac:dyDescent="0.35">
      <c r="A819" s="2"/>
      <c r="B819" s="2"/>
      <c r="C819" s="2"/>
      <c r="D819" s="94"/>
      <c r="E819" s="47"/>
    </row>
    <row r="820" spans="1:5" x14ac:dyDescent="0.35">
      <c r="A820" s="2"/>
      <c r="B820" s="2"/>
      <c r="C820" s="2"/>
      <c r="D820" s="94"/>
      <c r="E820" s="47"/>
    </row>
    <row r="821" spans="1:5" x14ac:dyDescent="0.35">
      <c r="A821" s="2"/>
      <c r="B821" s="2"/>
      <c r="C821" s="2"/>
      <c r="D821" s="94"/>
      <c r="E821" s="47"/>
    </row>
    <row r="822" spans="1:5" x14ac:dyDescent="0.35">
      <c r="A822" s="2"/>
      <c r="B822" s="2"/>
      <c r="C822" s="2"/>
      <c r="D822" s="94"/>
      <c r="E822" s="47"/>
    </row>
    <row r="823" spans="1:5" x14ac:dyDescent="0.35">
      <c r="A823" s="2"/>
      <c r="B823" s="2"/>
      <c r="C823" s="2"/>
      <c r="D823" s="94"/>
      <c r="E823" s="47"/>
    </row>
    <row r="824" spans="1:5" x14ac:dyDescent="0.35">
      <c r="A824" s="2"/>
      <c r="B824" s="2"/>
      <c r="C824" s="2"/>
      <c r="D824" s="94"/>
      <c r="E824" s="47"/>
    </row>
    <row r="825" spans="1:5" x14ac:dyDescent="0.35">
      <c r="A825" s="2"/>
      <c r="B825" s="2"/>
      <c r="C825" s="2"/>
      <c r="D825" s="94"/>
      <c r="E825" s="47"/>
    </row>
    <row r="826" spans="1:5" x14ac:dyDescent="0.35">
      <c r="A826" s="2"/>
      <c r="B826" s="2"/>
      <c r="C826" s="2"/>
      <c r="D826" s="94"/>
      <c r="E826" s="47"/>
    </row>
    <row r="827" spans="1:5" x14ac:dyDescent="0.35">
      <c r="A827" s="2"/>
      <c r="B827" s="2"/>
      <c r="C827" s="2"/>
      <c r="D827" s="94"/>
      <c r="E827" s="47"/>
    </row>
    <row r="828" spans="1:5" x14ac:dyDescent="0.35">
      <c r="A828" s="2"/>
      <c r="B828" s="2"/>
      <c r="C828" s="2"/>
      <c r="D828" s="94"/>
      <c r="E828" s="47"/>
    </row>
    <row r="829" spans="1:5" x14ac:dyDescent="0.35">
      <c r="A829" s="2"/>
      <c r="B829" s="2"/>
      <c r="C829" s="2"/>
      <c r="D829" s="94"/>
      <c r="E829" s="47"/>
    </row>
    <row r="830" spans="1:5" x14ac:dyDescent="0.35">
      <c r="A830" s="2"/>
      <c r="B830" s="2"/>
      <c r="C830" s="2"/>
      <c r="D830" s="94"/>
      <c r="E830" s="47"/>
    </row>
    <row r="831" spans="1:5" x14ac:dyDescent="0.35">
      <c r="A831" s="2"/>
      <c r="B831" s="2"/>
      <c r="C831" s="2"/>
      <c r="D831" s="94"/>
      <c r="E831" s="47"/>
    </row>
    <row r="832" spans="1:5" x14ac:dyDescent="0.35">
      <c r="A832" s="2"/>
      <c r="B832" s="2"/>
      <c r="C832" s="2"/>
      <c r="D832" s="94"/>
      <c r="E832" s="47"/>
    </row>
    <row r="833" spans="1:5" x14ac:dyDescent="0.35">
      <c r="A833" s="2"/>
      <c r="B833" s="2"/>
      <c r="C833" s="2"/>
      <c r="D833" s="94"/>
      <c r="E833" s="47"/>
    </row>
    <row r="834" spans="1:5" x14ac:dyDescent="0.35">
      <c r="A834" s="2"/>
      <c r="B834" s="2"/>
      <c r="C834" s="2"/>
      <c r="D834" s="94"/>
      <c r="E834" s="47"/>
    </row>
    <row r="835" spans="1:5" x14ac:dyDescent="0.35">
      <c r="A835" s="2"/>
      <c r="B835" s="2"/>
      <c r="C835" s="2"/>
      <c r="D835" s="94"/>
      <c r="E835" s="47"/>
    </row>
    <row r="836" spans="1:5" x14ac:dyDescent="0.35">
      <c r="A836" s="2"/>
      <c r="B836" s="2"/>
      <c r="C836" s="2"/>
      <c r="D836" s="94"/>
      <c r="E836" s="47"/>
    </row>
    <row r="837" spans="1:5" x14ac:dyDescent="0.35">
      <c r="A837" s="2"/>
      <c r="B837" s="2"/>
      <c r="C837" s="2"/>
      <c r="D837" s="94"/>
      <c r="E837" s="47"/>
    </row>
    <row r="838" spans="1:5" x14ac:dyDescent="0.35">
      <c r="A838" s="2"/>
      <c r="B838" s="2"/>
      <c r="C838" s="2"/>
      <c r="D838" s="94"/>
      <c r="E838" s="47"/>
    </row>
    <row r="839" spans="1:5" x14ac:dyDescent="0.35">
      <c r="A839" s="2"/>
      <c r="B839" s="2"/>
      <c r="C839" s="2"/>
      <c r="D839" s="94"/>
      <c r="E839" s="47"/>
    </row>
    <row r="840" spans="1:5" x14ac:dyDescent="0.35">
      <c r="A840" s="2"/>
      <c r="B840" s="2"/>
      <c r="C840" s="2"/>
      <c r="D840" s="94"/>
      <c r="E840" s="47"/>
    </row>
    <row r="841" spans="1:5" x14ac:dyDescent="0.35">
      <c r="A841" s="2"/>
      <c r="B841" s="2"/>
      <c r="C841" s="2"/>
      <c r="D841" s="94"/>
      <c r="E841" s="47"/>
    </row>
    <row r="842" spans="1:5" x14ac:dyDescent="0.35">
      <c r="A842" s="2"/>
      <c r="B842" s="2"/>
      <c r="C842" s="2"/>
      <c r="D842" s="94"/>
      <c r="E842" s="47"/>
    </row>
    <row r="843" spans="1:5" x14ac:dyDescent="0.35">
      <c r="A843" s="2"/>
      <c r="B843" s="2"/>
      <c r="C843" s="2"/>
      <c r="D843" s="94"/>
      <c r="E843" s="47"/>
    </row>
    <row r="844" spans="1:5" x14ac:dyDescent="0.35">
      <c r="A844" s="2"/>
      <c r="B844" s="2"/>
      <c r="C844" s="2"/>
      <c r="D844" s="94"/>
      <c r="E844" s="47"/>
    </row>
    <row r="845" spans="1:5" x14ac:dyDescent="0.35">
      <c r="A845" s="2"/>
      <c r="B845" s="2"/>
      <c r="C845" s="2"/>
      <c r="D845" s="94"/>
      <c r="E845" s="47"/>
    </row>
    <row r="846" spans="1:5" x14ac:dyDescent="0.35">
      <c r="A846" s="2"/>
      <c r="B846" s="2"/>
      <c r="C846" s="2"/>
      <c r="D846" s="94"/>
      <c r="E846" s="47"/>
    </row>
    <row r="847" spans="1:5" x14ac:dyDescent="0.35">
      <c r="A847" s="2"/>
      <c r="B847" s="2"/>
      <c r="C847" s="2"/>
      <c r="D847" s="94"/>
      <c r="E847" s="47"/>
    </row>
    <row r="848" spans="1:5" x14ac:dyDescent="0.35">
      <c r="A848" s="2"/>
      <c r="B848" s="2"/>
      <c r="C848" s="2"/>
      <c r="D848" s="94"/>
      <c r="E848" s="47"/>
    </row>
    <row r="849" spans="1:5" x14ac:dyDescent="0.35">
      <c r="A849" s="2"/>
      <c r="B849" s="2"/>
      <c r="C849" s="2"/>
      <c r="D849" s="94"/>
      <c r="E849" s="47"/>
    </row>
    <row r="850" spans="1:5" x14ac:dyDescent="0.35">
      <c r="A850" s="2"/>
      <c r="B850" s="2"/>
      <c r="C850" s="2"/>
      <c r="D850" s="94"/>
      <c r="E850" s="47"/>
    </row>
    <row r="851" spans="1:5" x14ac:dyDescent="0.35">
      <c r="A851" s="2"/>
      <c r="B851" s="2"/>
      <c r="C851" s="2"/>
      <c r="D851" s="94"/>
      <c r="E851" s="47"/>
    </row>
    <row r="852" spans="1:5" x14ac:dyDescent="0.35">
      <c r="A852" s="2"/>
      <c r="B852" s="2"/>
      <c r="C852" s="2"/>
      <c r="D852" s="94"/>
      <c r="E852" s="47"/>
    </row>
    <row r="853" spans="1:5" x14ac:dyDescent="0.35">
      <c r="A853" s="2"/>
      <c r="B853" s="2"/>
      <c r="C853" s="2"/>
      <c r="D853" s="94"/>
      <c r="E853" s="47"/>
    </row>
    <row r="854" spans="1:5" x14ac:dyDescent="0.35">
      <c r="A854" s="2"/>
      <c r="B854" s="2"/>
      <c r="C854" s="2"/>
      <c r="D854" s="94"/>
      <c r="E854" s="47"/>
    </row>
    <row r="855" spans="1:5" x14ac:dyDescent="0.35">
      <c r="A855" s="2"/>
      <c r="B855" s="2"/>
      <c r="C855" s="2"/>
      <c r="D855" s="94"/>
      <c r="E855" s="47"/>
    </row>
    <row r="856" spans="1:5" x14ac:dyDescent="0.35">
      <c r="A856" s="2"/>
      <c r="B856" s="2"/>
      <c r="C856" s="2"/>
      <c r="D856" s="94"/>
      <c r="E856" s="47"/>
    </row>
    <row r="857" spans="1:5" x14ac:dyDescent="0.35">
      <c r="A857" s="2"/>
      <c r="B857" s="2"/>
      <c r="C857" s="2"/>
      <c r="D857" s="94"/>
      <c r="E857" s="47"/>
    </row>
    <row r="858" spans="1:5" x14ac:dyDescent="0.35">
      <c r="A858" s="2"/>
      <c r="B858" s="2"/>
      <c r="C858" s="2"/>
      <c r="D858" s="94"/>
      <c r="E858" s="47"/>
    </row>
    <row r="859" spans="1:5" x14ac:dyDescent="0.35">
      <c r="A859" s="2"/>
      <c r="B859" s="2"/>
      <c r="C859" s="2"/>
      <c r="D859" s="94"/>
      <c r="E859" s="47"/>
    </row>
    <row r="860" spans="1:5" x14ac:dyDescent="0.35">
      <c r="A860" s="2"/>
      <c r="B860" s="2"/>
      <c r="C860" s="2"/>
      <c r="D860" s="94"/>
      <c r="E860" s="47"/>
    </row>
    <row r="861" spans="1:5" x14ac:dyDescent="0.35">
      <c r="A861" s="2"/>
      <c r="B861" s="2"/>
      <c r="C861" s="2"/>
      <c r="D861" s="94"/>
      <c r="E861" s="47"/>
    </row>
    <row r="862" spans="1:5" x14ac:dyDescent="0.35">
      <c r="A862" s="2"/>
      <c r="B862" s="2"/>
      <c r="C862" s="2"/>
      <c r="D862" s="94"/>
      <c r="E862" s="47"/>
    </row>
    <row r="863" spans="1:5" x14ac:dyDescent="0.35">
      <c r="A863" s="2"/>
      <c r="B863" s="2"/>
      <c r="C863" s="2"/>
      <c r="D863" s="94"/>
      <c r="E863" s="47"/>
    </row>
    <row r="864" spans="1:5" x14ac:dyDescent="0.35">
      <c r="A864" s="2"/>
      <c r="B864" s="2"/>
      <c r="C864" s="2"/>
      <c r="D864" s="94"/>
      <c r="E864" s="47"/>
    </row>
    <row r="865" spans="1:5" x14ac:dyDescent="0.35">
      <c r="A865" s="2"/>
      <c r="B865" s="2"/>
      <c r="C865" s="2"/>
      <c r="D865" s="94"/>
      <c r="E865" s="47"/>
    </row>
    <row r="866" spans="1:5" x14ac:dyDescent="0.35">
      <c r="A866" s="2"/>
      <c r="B866" s="2"/>
      <c r="C866" s="2"/>
      <c r="D866" s="94"/>
      <c r="E866" s="47"/>
    </row>
    <row r="867" spans="1:5" x14ac:dyDescent="0.35">
      <c r="A867" s="2"/>
      <c r="B867" s="2"/>
      <c r="C867" s="2"/>
      <c r="D867" s="94"/>
      <c r="E867" s="47"/>
    </row>
    <row r="868" spans="1:5" x14ac:dyDescent="0.35">
      <c r="A868" s="2"/>
      <c r="B868" s="2"/>
      <c r="C868" s="2"/>
      <c r="D868" s="94"/>
      <c r="E868" s="47"/>
    </row>
    <row r="869" spans="1:5" x14ac:dyDescent="0.35">
      <c r="A869" s="2"/>
      <c r="B869" s="2"/>
      <c r="C869" s="2"/>
      <c r="D869" s="94"/>
      <c r="E869" s="47"/>
    </row>
    <row r="870" spans="1:5" x14ac:dyDescent="0.35">
      <c r="A870" s="2"/>
      <c r="B870" s="2"/>
      <c r="C870" s="2"/>
      <c r="D870" s="94"/>
      <c r="E870" s="47"/>
    </row>
    <row r="871" spans="1:5" x14ac:dyDescent="0.35">
      <c r="A871" s="2"/>
      <c r="B871" s="2"/>
      <c r="C871" s="2"/>
      <c r="D871" s="94"/>
      <c r="E871" s="47"/>
    </row>
    <row r="872" spans="1:5" x14ac:dyDescent="0.35">
      <c r="A872" s="2"/>
      <c r="B872" s="2"/>
      <c r="C872" s="2"/>
      <c r="D872" s="94"/>
      <c r="E872" s="47"/>
    </row>
    <row r="873" spans="1:5" x14ac:dyDescent="0.35">
      <c r="A873" s="2"/>
      <c r="B873" s="2"/>
      <c r="C873" s="2"/>
      <c r="D873" s="94"/>
      <c r="E873" s="47"/>
    </row>
    <row r="874" spans="1:5" x14ac:dyDescent="0.35">
      <c r="A874" s="2"/>
      <c r="B874" s="2"/>
      <c r="C874" s="2"/>
      <c r="D874" s="94"/>
      <c r="E874" s="47"/>
    </row>
    <row r="875" spans="1:5" x14ac:dyDescent="0.35">
      <c r="A875" s="2"/>
      <c r="B875" s="2"/>
      <c r="C875" s="2"/>
      <c r="D875" s="94"/>
      <c r="E875" s="47"/>
    </row>
    <row r="876" spans="1:5" x14ac:dyDescent="0.35">
      <c r="A876" s="2"/>
      <c r="B876" s="2"/>
      <c r="C876" s="2"/>
      <c r="D876" s="94"/>
      <c r="E876" s="47"/>
    </row>
    <row r="877" spans="1:5" x14ac:dyDescent="0.35">
      <c r="A877" s="2"/>
      <c r="B877" s="2"/>
      <c r="C877" s="2"/>
      <c r="D877" s="94"/>
      <c r="E877" s="47"/>
    </row>
    <row r="878" spans="1:5" x14ac:dyDescent="0.35">
      <c r="A878" s="2"/>
      <c r="B878" s="2"/>
      <c r="C878" s="2"/>
      <c r="D878" s="94"/>
      <c r="E878" s="47"/>
    </row>
    <row r="879" spans="1:5" x14ac:dyDescent="0.35">
      <c r="A879" s="2"/>
      <c r="B879" s="2"/>
      <c r="C879" s="2"/>
      <c r="D879" s="94"/>
      <c r="E879" s="47"/>
    </row>
    <row r="880" spans="1:5" x14ac:dyDescent="0.35">
      <c r="A880" s="2"/>
      <c r="B880" s="2"/>
      <c r="C880" s="2"/>
      <c r="D880" s="94"/>
      <c r="E880" s="47"/>
    </row>
    <row r="881" spans="1:5" x14ac:dyDescent="0.35">
      <c r="A881" s="2"/>
      <c r="B881" s="2"/>
      <c r="C881" s="2"/>
      <c r="D881" s="94"/>
      <c r="E881" s="47"/>
    </row>
    <row r="882" spans="1:5" x14ac:dyDescent="0.35">
      <c r="A882" s="2"/>
      <c r="B882" s="2"/>
      <c r="C882" s="2"/>
      <c r="D882" s="94"/>
      <c r="E882" s="47"/>
    </row>
    <row r="883" spans="1:5" x14ac:dyDescent="0.35">
      <c r="A883" s="2"/>
      <c r="B883" s="2"/>
      <c r="C883" s="2"/>
      <c r="D883" s="94"/>
      <c r="E883" s="47"/>
    </row>
    <row r="884" spans="1:5" x14ac:dyDescent="0.35">
      <c r="A884" s="2"/>
      <c r="B884" s="2"/>
      <c r="C884" s="2"/>
      <c r="D884" s="94"/>
      <c r="E884" s="47"/>
    </row>
    <row r="885" spans="1:5" x14ac:dyDescent="0.35">
      <c r="A885" s="2"/>
      <c r="B885" s="2"/>
      <c r="C885" s="2"/>
      <c r="D885" s="94"/>
      <c r="E885" s="47"/>
    </row>
    <row r="886" spans="1:5" x14ac:dyDescent="0.35">
      <c r="A886" s="2"/>
      <c r="B886" s="2"/>
      <c r="C886" s="2"/>
      <c r="D886" s="94"/>
      <c r="E886" s="47"/>
    </row>
    <row r="887" spans="1:5" x14ac:dyDescent="0.35">
      <c r="A887" s="2"/>
      <c r="B887" s="2"/>
      <c r="C887" s="2"/>
      <c r="D887" s="94"/>
      <c r="E887" s="47"/>
    </row>
    <row r="888" spans="1:5" x14ac:dyDescent="0.35">
      <c r="A888" s="2"/>
      <c r="B888" s="2"/>
      <c r="C888" s="2"/>
      <c r="D888" s="94"/>
      <c r="E888" s="47"/>
    </row>
    <row r="889" spans="1:5" x14ac:dyDescent="0.35">
      <c r="A889" s="2"/>
      <c r="B889" s="2"/>
      <c r="C889" s="2"/>
      <c r="D889" s="94"/>
      <c r="E889" s="47"/>
    </row>
    <row r="890" spans="1:5" x14ac:dyDescent="0.35">
      <c r="A890" s="2"/>
      <c r="B890" s="2"/>
      <c r="C890" s="2"/>
      <c r="D890" s="94"/>
      <c r="E890" s="47"/>
    </row>
    <row r="891" spans="1:5" x14ac:dyDescent="0.35">
      <c r="A891" s="2"/>
      <c r="B891" s="2"/>
      <c r="C891" s="2"/>
      <c r="D891" s="94"/>
      <c r="E891" s="47"/>
    </row>
    <row r="892" spans="1:5" x14ac:dyDescent="0.35">
      <c r="A892" s="2"/>
      <c r="B892" s="2"/>
      <c r="C892" s="2"/>
      <c r="D892" s="94"/>
      <c r="E892" s="47"/>
    </row>
    <row r="893" spans="1:5" x14ac:dyDescent="0.35">
      <c r="A893" s="2"/>
      <c r="B893" s="2"/>
      <c r="C893" s="2"/>
      <c r="D893" s="94"/>
      <c r="E893" s="47"/>
    </row>
    <row r="894" spans="1:5" x14ac:dyDescent="0.35">
      <c r="A894" s="2"/>
      <c r="B894" s="2"/>
      <c r="C894" s="2"/>
      <c r="D894" s="94"/>
      <c r="E894" s="47"/>
    </row>
    <row r="895" spans="1:5" x14ac:dyDescent="0.35">
      <c r="A895" s="2"/>
      <c r="B895" s="2"/>
      <c r="C895" s="2"/>
      <c r="D895" s="94"/>
      <c r="E895" s="47"/>
    </row>
    <row r="896" spans="1:5" x14ac:dyDescent="0.35">
      <c r="A896" s="2"/>
      <c r="B896" s="2"/>
      <c r="C896" s="2"/>
      <c r="D896" s="94"/>
      <c r="E896" s="47"/>
    </row>
    <row r="897" spans="1:5" x14ac:dyDescent="0.35">
      <c r="A897" s="2"/>
      <c r="B897" s="2"/>
      <c r="C897" s="2"/>
      <c r="D897" s="94"/>
      <c r="E897" s="47"/>
    </row>
    <row r="898" spans="1:5" x14ac:dyDescent="0.35">
      <c r="A898" s="2"/>
      <c r="B898" s="2"/>
      <c r="C898" s="2"/>
      <c r="D898" s="94"/>
      <c r="E898" s="47"/>
    </row>
    <row r="899" spans="1:5" x14ac:dyDescent="0.35">
      <c r="A899" s="2"/>
      <c r="B899" s="2"/>
      <c r="C899" s="2"/>
      <c r="D899" s="94"/>
      <c r="E899" s="47"/>
    </row>
    <row r="900" spans="1:5" x14ac:dyDescent="0.35">
      <c r="A900" s="2"/>
      <c r="B900" s="2"/>
      <c r="C900" s="2"/>
      <c r="D900" s="94"/>
      <c r="E900" s="47"/>
    </row>
    <row r="901" spans="1:5" x14ac:dyDescent="0.35">
      <c r="A901" s="2"/>
      <c r="B901" s="2"/>
      <c r="C901" s="2"/>
      <c r="D901" s="94"/>
      <c r="E901" s="47"/>
    </row>
    <row r="902" spans="1:5" x14ac:dyDescent="0.35">
      <c r="A902" s="2"/>
      <c r="B902" s="2"/>
      <c r="C902" s="2"/>
      <c r="D902" s="94"/>
      <c r="E902" s="47"/>
    </row>
    <row r="903" spans="1:5" x14ac:dyDescent="0.35">
      <c r="A903" s="2"/>
      <c r="B903" s="2"/>
      <c r="C903" s="2"/>
      <c r="D903" s="94"/>
      <c r="E903" s="47"/>
    </row>
    <row r="904" spans="1:5" x14ac:dyDescent="0.35">
      <c r="A904" s="2"/>
      <c r="B904" s="2"/>
      <c r="C904" s="2"/>
      <c r="D904" s="94"/>
      <c r="E904" s="47"/>
    </row>
    <row r="905" spans="1:5" x14ac:dyDescent="0.35">
      <c r="A905" s="2"/>
      <c r="B905" s="2"/>
      <c r="C905" s="2"/>
      <c r="D905" s="94"/>
      <c r="E905" s="47"/>
    </row>
    <row r="906" spans="1:5" x14ac:dyDescent="0.35">
      <c r="A906" s="2"/>
      <c r="B906" s="2"/>
      <c r="C906" s="2"/>
      <c r="D906" s="94"/>
      <c r="E906" s="47"/>
    </row>
    <row r="907" spans="1:5" x14ac:dyDescent="0.35">
      <c r="A907" s="2"/>
      <c r="B907" s="2"/>
      <c r="C907" s="2"/>
      <c r="D907" s="94"/>
      <c r="E907" s="47"/>
    </row>
    <row r="908" spans="1:5" x14ac:dyDescent="0.35">
      <c r="A908" s="2"/>
      <c r="B908" s="2"/>
      <c r="C908" s="2"/>
      <c r="D908" s="94"/>
      <c r="E908" s="47"/>
    </row>
    <row r="909" spans="1:5" x14ac:dyDescent="0.35">
      <c r="A909" s="2"/>
      <c r="B909" s="2"/>
      <c r="C909" s="2"/>
      <c r="D909" s="94"/>
      <c r="E909" s="47"/>
    </row>
    <row r="910" spans="1:5" x14ac:dyDescent="0.35">
      <c r="A910" s="2"/>
      <c r="B910" s="2"/>
      <c r="C910" s="2"/>
      <c r="D910" s="94"/>
      <c r="E910" s="47"/>
    </row>
    <row r="911" spans="1:5" x14ac:dyDescent="0.35">
      <c r="A911" s="2"/>
      <c r="B911" s="2"/>
      <c r="C911" s="2"/>
      <c r="D911" s="94"/>
      <c r="E911" s="47"/>
    </row>
    <row r="912" spans="1:5" x14ac:dyDescent="0.35">
      <c r="A912" s="2"/>
      <c r="B912" s="2"/>
      <c r="C912" s="2"/>
      <c r="D912" s="94"/>
      <c r="E912" s="47"/>
    </row>
    <row r="913" spans="1:5" x14ac:dyDescent="0.35">
      <c r="A913" s="2"/>
      <c r="B913" s="2"/>
      <c r="C913" s="2"/>
      <c r="D913" s="94"/>
      <c r="E913" s="47"/>
    </row>
    <row r="914" spans="1:5" x14ac:dyDescent="0.35">
      <c r="A914" s="2"/>
      <c r="B914" s="2"/>
      <c r="C914" s="2"/>
      <c r="D914" s="94"/>
      <c r="E914" s="47"/>
    </row>
    <row r="915" spans="1:5" x14ac:dyDescent="0.35">
      <c r="A915" s="2"/>
      <c r="B915" s="2"/>
      <c r="C915" s="2"/>
      <c r="D915" s="94"/>
      <c r="E915" s="47"/>
    </row>
    <row r="916" spans="1:5" x14ac:dyDescent="0.35">
      <c r="A916" s="2"/>
      <c r="B916" s="2"/>
      <c r="C916" s="2"/>
      <c r="D916" s="94"/>
      <c r="E916" s="47"/>
    </row>
    <row r="917" spans="1:5" x14ac:dyDescent="0.35">
      <c r="A917" s="2"/>
      <c r="B917" s="2"/>
      <c r="C917" s="2"/>
      <c r="D917" s="94"/>
      <c r="E917" s="47"/>
    </row>
    <row r="918" spans="1:5" x14ac:dyDescent="0.35">
      <c r="A918" s="2"/>
      <c r="B918" s="2"/>
      <c r="C918" s="2"/>
      <c r="D918" s="94"/>
      <c r="E918" s="47"/>
    </row>
    <row r="919" spans="1:5" x14ac:dyDescent="0.35">
      <c r="A919" s="2"/>
      <c r="B919" s="2"/>
      <c r="C919" s="2"/>
      <c r="D919" s="94"/>
      <c r="E919" s="47"/>
    </row>
    <row r="920" spans="1:5" x14ac:dyDescent="0.35">
      <c r="A920" s="2"/>
      <c r="B920" s="2"/>
      <c r="C920" s="2"/>
      <c r="D920" s="94"/>
      <c r="E920" s="47"/>
    </row>
    <row r="921" spans="1:5" x14ac:dyDescent="0.35">
      <c r="A921" s="2"/>
      <c r="B921" s="2"/>
      <c r="C921" s="2"/>
      <c r="D921" s="94"/>
      <c r="E921" s="47"/>
    </row>
    <row r="922" spans="1:5" x14ac:dyDescent="0.35">
      <c r="A922" s="2"/>
      <c r="B922" s="2"/>
      <c r="C922" s="2"/>
      <c r="D922" s="94"/>
      <c r="E922" s="47"/>
    </row>
    <row r="923" spans="1:5" x14ac:dyDescent="0.35">
      <c r="A923" s="2"/>
      <c r="B923" s="2"/>
      <c r="C923" s="2"/>
      <c r="D923" s="94"/>
      <c r="E923" s="47"/>
    </row>
    <row r="924" spans="1:5" x14ac:dyDescent="0.35">
      <c r="A924" s="2"/>
      <c r="B924" s="2"/>
      <c r="C924" s="2"/>
      <c r="D924" s="94"/>
      <c r="E924" s="47"/>
    </row>
    <row r="925" spans="1:5" x14ac:dyDescent="0.35">
      <c r="A925" s="2"/>
      <c r="B925" s="2"/>
      <c r="C925" s="2"/>
      <c r="D925" s="94"/>
      <c r="E925" s="47"/>
    </row>
    <row r="926" spans="1:5" x14ac:dyDescent="0.35">
      <c r="A926" s="2"/>
      <c r="B926" s="2"/>
      <c r="C926" s="2"/>
      <c r="D926" s="94"/>
      <c r="E926" s="47"/>
    </row>
    <row r="927" spans="1:5" x14ac:dyDescent="0.35">
      <c r="A927" s="2"/>
      <c r="B927" s="2"/>
      <c r="C927" s="2"/>
      <c r="D927" s="94"/>
      <c r="E927" s="47"/>
    </row>
    <row r="928" spans="1:5" x14ac:dyDescent="0.35">
      <c r="A928" s="2"/>
      <c r="B928" s="2"/>
      <c r="C928" s="2"/>
      <c r="D928" s="94"/>
      <c r="E928" s="47"/>
    </row>
    <row r="929" spans="1:5" x14ac:dyDescent="0.35">
      <c r="A929" s="2"/>
      <c r="B929" s="2"/>
      <c r="C929" s="2"/>
      <c r="D929" s="94"/>
      <c r="E929" s="47"/>
    </row>
    <row r="930" spans="1:5" x14ac:dyDescent="0.35">
      <c r="A930" s="2"/>
      <c r="B930" s="2"/>
      <c r="C930" s="2"/>
      <c r="D930" s="94"/>
      <c r="E930" s="47"/>
    </row>
    <row r="931" spans="1:5" x14ac:dyDescent="0.35">
      <c r="A931" s="2"/>
      <c r="B931" s="2"/>
      <c r="C931" s="2"/>
      <c r="D931" s="94"/>
      <c r="E931" s="47"/>
    </row>
    <row r="932" spans="1:5" x14ac:dyDescent="0.35">
      <c r="A932" s="2"/>
      <c r="B932" s="2"/>
      <c r="C932" s="2"/>
      <c r="D932" s="94"/>
      <c r="E932" s="47"/>
    </row>
    <row r="933" spans="1:5" x14ac:dyDescent="0.35">
      <c r="A933" s="2"/>
      <c r="B933" s="2"/>
      <c r="C933" s="2"/>
      <c r="D933" s="94"/>
      <c r="E933" s="47"/>
    </row>
    <row r="934" spans="1:5" x14ac:dyDescent="0.35">
      <c r="A934" s="2"/>
      <c r="B934" s="2"/>
      <c r="C934" s="2"/>
      <c r="D934" s="94"/>
      <c r="E934" s="47"/>
    </row>
    <row r="935" spans="1:5" x14ac:dyDescent="0.35">
      <c r="A935" s="2"/>
      <c r="B935" s="2"/>
      <c r="C935" s="2"/>
      <c r="D935" s="94"/>
      <c r="E935" s="47"/>
    </row>
    <row r="936" spans="1:5" x14ac:dyDescent="0.35">
      <c r="A936" s="2"/>
      <c r="B936" s="2"/>
      <c r="C936" s="2"/>
      <c r="D936" s="94"/>
      <c r="E936" s="47"/>
    </row>
    <row r="937" spans="1:5" x14ac:dyDescent="0.35">
      <c r="A937" s="2"/>
      <c r="B937" s="2"/>
      <c r="C937" s="2"/>
      <c r="D937" s="94"/>
      <c r="E937" s="47"/>
    </row>
    <row r="938" spans="1:5" x14ac:dyDescent="0.35">
      <c r="A938" s="2"/>
      <c r="B938" s="2"/>
      <c r="C938" s="2"/>
      <c r="D938" s="94"/>
      <c r="E938" s="47"/>
    </row>
    <row r="939" spans="1:5" x14ac:dyDescent="0.35">
      <c r="A939" s="2"/>
      <c r="B939" s="2"/>
      <c r="C939" s="2"/>
      <c r="D939" s="94"/>
      <c r="E939" s="47"/>
    </row>
    <row r="940" spans="1:5" x14ac:dyDescent="0.35">
      <c r="A940" s="2"/>
      <c r="B940" s="2"/>
      <c r="C940" s="2"/>
      <c r="D940" s="94"/>
      <c r="E940" s="47"/>
    </row>
    <row r="941" spans="1:5" x14ac:dyDescent="0.35">
      <c r="A941" s="2"/>
      <c r="B941" s="2"/>
      <c r="C941" s="2"/>
      <c r="D941" s="94"/>
      <c r="E941" s="47"/>
    </row>
    <row r="942" spans="1:5" x14ac:dyDescent="0.35">
      <c r="A942" s="2"/>
      <c r="B942" s="2"/>
      <c r="C942" s="2"/>
      <c r="D942" s="94"/>
      <c r="E942" s="47"/>
    </row>
    <row r="943" spans="1:5" x14ac:dyDescent="0.35">
      <c r="A943" s="2"/>
      <c r="B943" s="2"/>
      <c r="C943" s="2"/>
      <c r="D943" s="94"/>
      <c r="E943" s="47"/>
    </row>
    <row r="944" spans="1:5" x14ac:dyDescent="0.35">
      <c r="A944" s="2"/>
      <c r="B944" s="2"/>
      <c r="C944" s="2"/>
      <c r="D944" s="94"/>
      <c r="E944" s="47"/>
    </row>
    <row r="945" spans="1:5" x14ac:dyDescent="0.35">
      <c r="A945" s="2"/>
      <c r="B945" s="2"/>
      <c r="C945" s="2"/>
      <c r="D945" s="94"/>
      <c r="E945" s="47"/>
    </row>
    <row r="946" spans="1:5" x14ac:dyDescent="0.35">
      <c r="A946" s="2"/>
      <c r="B946" s="2"/>
      <c r="C946" s="2"/>
      <c r="D946" s="94"/>
      <c r="E946" s="47"/>
    </row>
    <row r="947" spans="1:5" x14ac:dyDescent="0.35">
      <c r="A947" s="2"/>
      <c r="B947" s="2"/>
      <c r="C947" s="2"/>
      <c r="D947" s="94"/>
      <c r="E947" s="47"/>
    </row>
    <row r="948" spans="1:5" x14ac:dyDescent="0.35">
      <c r="A948" s="2"/>
      <c r="B948" s="2"/>
      <c r="C948" s="2"/>
      <c r="D948" s="94"/>
      <c r="E948" s="47"/>
    </row>
    <row r="949" spans="1:5" x14ac:dyDescent="0.35">
      <c r="A949" s="2"/>
      <c r="B949" s="2"/>
      <c r="C949" s="2"/>
      <c r="D949" s="94"/>
      <c r="E949" s="47"/>
    </row>
    <row r="950" spans="1:5" x14ac:dyDescent="0.35">
      <c r="A950" s="2"/>
      <c r="B950" s="2"/>
      <c r="C950" s="2"/>
      <c r="D950" s="94"/>
      <c r="E950" s="47"/>
    </row>
    <row r="951" spans="1:5" x14ac:dyDescent="0.35">
      <c r="A951" s="2"/>
      <c r="B951" s="2"/>
      <c r="C951" s="2"/>
      <c r="D951" s="94"/>
      <c r="E951" s="47"/>
    </row>
    <row r="952" spans="1:5" x14ac:dyDescent="0.35">
      <c r="A952" s="2"/>
      <c r="B952" s="2"/>
      <c r="C952" s="2"/>
      <c r="D952" s="94"/>
      <c r="E952" s="47"/>
    </row>
    <row r="953" spans="1:5" x14ac:dyDescent="0.35">
      <c r="A953" s="2"/>
      <c r="B953" s="2"/>
      <c r="C953" s="2"/>
      <c r="D953" s="94"/>
      <c r="E953" s="47"/>
    </row>
    <row r="954" spans="1:5" x14ac:dyDescent="0.35">
      <c r="A954" s="2"/>
      <c r="B954" s="2"/>
      <c r="C954" s="2"/>
      <c r="D954" s="94"/>
      <c r="E954" s="47"/>
    </row>
    <row r="955" spans="1:5" x14ac:dyDescent="0.35">
      <c r="A955" s="2"/>
      <c r="B955" s="2"/>
      <c r="C955" s="2"/>
      <c r="D955" s="94"/>
      <c r="E955" s="47"/>
    </row>
    <row r="956" spans="1:5" x14ac:dyDescent="0.35">
      <c r="A956" s="2"/>
      <c r="B956" s="2"/>
      <c r="C956" s="2"/>
      <c r="D956" s="94"/>
      <c r="E956" s="47"/>
    </row>
    <row r="957" spans="1:5" x14ac:dyDescent="0.35">
      <c r="A957" s="2"/>
      <c r="B957" s="2"/>
      <c r="C957" s="2"/>
      <c r="D957" s="94"/>
      <c r="E957" s="47"/>
    </row>
    <row r="958" spans="1:5" x14ac:dyDescent="0.35">
      <c r="A958" s="2"/>
      <c r="B958" s="2"/>
      <c r="C958" s="2"/>
      <c r="D958" s="94"/>
      <c r="E958" s="47"/>
    </row>
    <row r="959" spans="1:5" x14ac:dyDescent="0.35">
      <c r="A959" s="2"/>
      <c r="B959" s="2"/>
      <c r="C959" s="2"/>
      <c r="D959" s="94"/>
      <c r="E959" s="47"/>
    </row>
    <row r="960" spans="1:5" x14ac:dyDescent="0.35">
      <c r="A960" s="2"/>
      <c r="B960" s="2"/>
      <c r="C960" s="2"/>
      <c r="D960" s="94"/>
      <c r="E960" s="47"/>
    </row>
    <row r="961" spans="1:5" x14ac:dyDescent="0.35">
      <c r="A961" s="2"/>
      <c r="B961" s="2"/>
      <c r="C961" s="2"/>
      <c r="D961" s="94"/>
      <c r="E961" s="47"/>
    </row>
    <row r="962" spans="1:5" x14ac:dyDescent="0.35">
      <c r="A962" s="2"/>
      <c r="B962" s="2"/>
      <c r="C962" s="2"/>
      <c r="D962" s="94"/>
      <c r="E962" s="47"/>
    </row>
    <row r="963" spans="1:5" x14ac:dyDescent="0.35">
      <c r="A963" s="2"/>
      <c r="B963" s="2"/>
      <c r="C963" s="2"/>
      <c r="D963" s="94"/>
      <c r="E963" s="47"/>
    </row>
    <row r="964" spans="1:5" x14ac:dyDescent="0.35">
      <c r="A964" s="2"/>
      <c r="B964" s="2"/>
      <c r="C964" s="2"/>
      <c r="D964" s="94"/>
      <c r="E964" s="47"/>
    </row>
    <row r="965" spans="1:5" x14ac:dyDescent="0.35">
      <c r="A965" s="2"/>
      <c r="B965" s="2"/>
      <c r="C965" s="2"/>
      <c r="D965" s="94"/>
      <c r="E965" s="47"/>
    </row>
    <row r="966" spans="1:5" x14ac:dyDescent="0.35">
      <c r="A966" s="2"/>
      <c r="B966" s="2"/>
      <c r="C966" s="2"/>
      <c r="D966" s="94"/>
      <c r="E966" s="47"/>
    </row>
    <row r="967" spans="1:5" x14ac:dyDescent="0.35">
      <c r="A967" s="2"/>
      <c r="B967" s="2"/>
      <c r="C967" s="2"/>
      <c r="D967" s="94"/>
      <c r="E967" s="47"/>
    </row>
    <row r="968" spans="1:5" x14ac:dyDescent="0.35">
      <c r="A968" s="2"/>
      <c r="B968" s="2"/>
      <c r="C968" s="2"/>
      <c r="D968" s="94"/>
      <c r="E968" s="47"/>
    </row>
    <row r="969" spans="1:5" x14ac:dyDescent="0.35">
      <c r="A969" s="2"/>
      <c r="B969" s="2"/>
      <c r="C969" s="2"/>
      <c r="D969" s="94"/>
      <c r="E969" s="47"/>
    </row>
    <row r="970" spans="1:5" x14ac:dyDescent="0.35">
      <c r="A970" s="2"/>
      <c r="B970" s="2"/>
      <c r="C970" s="2"/>
      <c r="D970" s="94"/>
      <c r="E970" s="47"/>
    </row>
    <row r="971" spans="1:5" x14ac:dyDescent="0.35">
      <c r="A971" s="2"/>
      <c r="B971" s="2"/>
      <c r="C971" s="2"/>
      <c r="D971" s="94"/>
      <c r="E971" s="47"/>
    </row>
    <row r="972" spans="1:5" x14ac:dyDescent="0.35">
      <c r="A972" s="2"/>
      <c r="B972" s="2"/>
      <c r="C972" s="2"/>
      <c r="D972" s="94"/>
      <c r="E972" s="47"/>
    </row>
    <row r="973" spans="1:5" x14ac:dyDescent="0.35">
      <c r="A973" s="2"/>
      <c r="B973" s="2"/>
      <c r="C973" s="2"/>
      <c r="D973" s="94"/>
      <c r="E973" s="47"/>
    </row>
    <row r="974" spans="1:5" x14ac:dyDescent="0.35">
      <c r="A974" s="2"/>
      <c r="B974" s="2"/>
      <c r="C974" s="2"/>
      <c r="D974" s="94"/>
      <c r="E974" s="47"/>
    </row>
    <row r="975" spans="1:5" x14ac:dyDescent="0.35">
      <c r="A975" s="2"/>
      <c r="B975" s="2"/>
      <c r="C975" s="2"/>
      <c r="D975" s="94"/>
      <c r="E975" s="47"/>
    </row>
    <row r="976" spans="1:5" x14ac:dyDescent="0.35">
      <c r="A976" s="2"/>
      <c r="B976" s="2"/>
      <c r="C976" s="2"/>
      <c r="D976" s="94"/>
      <c r="E976" s="47"/>
    </row>
    <row r="977" spans="1:5" x14ac:dyDescent="0.35">
      <c r="A977" s="2"/>
      <c r="B977" s="2"/>
      <c r="C977" s="2"/>
      <c r="D977" s="94"/>
      <c r="E977" s="47"/>
    </row>
    <row r="978" spans="1:5" x14ac:dyDescent="0.35">
      <c r="A978" s="2"/>
      <c r="B978" s="2"/>
      <c r="C978" s="2"/>
      <c r="D978" s="94"/>
      <c r="E978" s="47"/>
    </row>
    <row r="979" spans="1:5" x14ac:dyDescent="0.35">
      <c r="A979" s="2"/>
      <c r="B979" s="2"/>
      <c r="C979" s="2"/>
      <c r="D979" s="94"/>
      <c r="E979" s="47"/>
    </row>
    <row r="980" spans="1:5" x14ac:dyDescent="0.35">
      <c r="A980" s="2"/>
      <c r="B980" s="2"/>
      <c r="C980" s="2"/>
      <c r="D980" s="94"/>
      <c r="E980" s="47"/>
    </row>
    <row r="981" spans="1:5" x14ac:dyDescent="0.35">
      <c r="A981" s="2"/>
      <c r="B981" s="2"/>
      <c r="C981" s="2"/>
      <c r="D981" s="94"/>
      <c r="E981" s="47"/>
    </row>
    <row r="982" spans="1:5" x14ac:dyDescent="0.35">
      <c r="A982" s="2"/>
      <c r="B982" s="2"/>
      <c r="C982" s="2"/>
      <c r="D982" s="94"/>
      <c r="E982" s="47"/>
    </row>
    <row r="983" spans="1:5" x14ac:dyDescent="0.35">
      <c r="A983" s="2"/>
      <c r="B983" s="2"/>
      <c r="C983" s="2"/>
      <c r="D983" s="94"/>
      <c r="E983" s="47"/>
    </row>
    <row r="984" spans="1:5" x14ac:dyDescent="0.35">
      <c r="A984" s="2"/>
      <c r="B984" s="2"/>
      <c r="C984" s="2"/>
      <c r="D984" s="94"/>
      <c r="E984" s="47"/>
    </row>
    <row r="985" spans="1:5" x14ac:dyDescent="0.35">
      <c r="A985" s="2"/>
      <c r="B985" s="2"/>
      <c r="C985" s="2"/>
      <c r="D985" s="94"/>
      <c r="E985" s="47"/>
    </row>
    <row r="986" spans="1:5" x14ac:dyDescent="0.35">
      <c r="A986" s="2"/>
      <c r="B986" s="2"/>
      <c r="C986" s="2"/>
      <c r="D986" s="94"/>
      <c r="E986" s="47"/>
    </row>
    <row r="987" spans="1:5" x14ac:dyDescent="0.35">
      <c r="A987" s="2"/>
      <c r="B987" s="2"/>
      <c r="C987" s="2"/>
      <c r="D987" s="94"/>
      <c r="E987" s="47"/>
    </row>
    <row r="988" spans="1:5" x14ac:dyDescent="0.35">
      <c r="A988" s="2"/>
      <c r="B988" s="2"/>
      <c r="C988" s="2"/>
      <c r="D988" s="94"/>
      <c r="E988" s="47"/>
    </row>
    <row r="989" spans="1:5" x14ac:dyDescent="0.35">
      <c r="A989" s="2"/>
      <c r="B989" s="2"/>
      <c r="C989" s="2"/>
      <c r="D989" s="94"/>
      <c r="E989" s="47"/>
    </row>
    <row r="990" spans="1:5" x14ac:dyDescent="0.35">
      <c r="A990" s="2"/>
      <c r="B990" s="2"/>
      <c r="C990" s="2"/>
      <c r="D990" s="94"/>
      <c r="E990" s="47"/>
    </row>
    <row r="991" spans="1:5" x14ac:dyDescent="0.35">
      <c r="A991" s="2"/>
      <c r="B991" s="2"/>
      <c r="C991" s="2"/>
      <c r="D991" s="94"/>
      <c r="E991" s="47"/>
    </row>
    <row r="992" spans="1:5" x14ac:dyDescent="0.35">
      <c r="A992" s="2"/>
      <c r="B992" s="2"/>
      <c r="C992" s="2"/>
      <c r="D992" s="94"/>
      <c r="E992" s="47"/>
    </row>
    <row r="993" spans="1:5" x14ac:dyDescent="0.35">
      <c r="A993" s="2"/>
      <c r="B993" s="2"/>
      <c r="C993" s="2"/>
      <c r="D993" s="94"/>
      <c r="E993" s="47"/>
    </row>
    <row r="994" spans="1:5" x14ac:dyDescent="0.35">
      <c r="A994" s="2"/>
      <c r="B994" s="2"/>
      <c r="C994" s="2"/>
      <c r="D994" s="94"/>
      <c r="E994" s="47"/>
    </row>
    <row r="995" spans="1:5" x14ac:dyDescent="0.35">
      <c r="A995" s="2"/>
      <c r="B995" s="2"/>
      <c r="C995" s="2"/>
      <c r="D995" s="94"/>
      <c r="E995" s="47"/>
    </row>
    <row r="996" spans="1:5" x14ac:dyDescent="0.35">
      <c r="A996" s="2"/>
      <c r="B996" s="2"/>
      <c r="C996" s="2"/>
      <c r="D996" s="94"/>
      <c r="E996" s="47"/>
    </row>
    <row r="997" spans="1:5" x14ac:dyDescent="0.35">
      <c r="A997" s="2"/>
      <c r="B997" s="2"/>
      <c r="C997" s="2"/>
      <c r="D997" s="94"/>
      <c r="E997" s="47"/>
    </row>
    <row r="998" spans="1:5" x14ac:dyDescent="0.35">
      <c r="A998" s="2"/>
      <c r="B998" s="2"/>
      <c r="C998" s="2"/>
      <c r="D998" s="94"/>
      <c r="E998" s="47"/>
    </row>
    <row r="999" spans="1:5" x14ac:dyDescent="0.35">
      <c r="A999" s="2"/>
      <c r="B999" s="2"/>
      <c r="C999" s="2"/>
      <c r="D999" s="94"/>
      <c r="E999" s="47"/>
    </row>
    <row r="1000" spans="1:5" x14ac:dyDescent="0.35">
      <c r="A1000" s="2"/>
      <c r="B1000" s="2"/>
      <c r="C1000" s="2"/>
      <c r="D1000" s="94"/>
      <c r="E1000" s="47"/>
    </row>
    <row r="1001" spans="1:5" x14ac:dyDescent="0.35">
      <c r="A1001" s="2"/>
      <c r="B1001" s="2"/>
      <c r="C1001" s="2"/>
      <c r="D1001" s="94"/>
      <c r="E1001" s="47"/>
    </row>
  </sheetData>
  <mergeCells count="9">
    <mergeCell ref="B7:E7"/>
    <mergeCell ref="B8:E8"/>
    <mergeCell ref="B9:E9"/>
    <mergeCell ref="A1:E1"/>
    <mergeCell ref="B2:E2"/>
    <mergeCell ref="B3:E3"/>
    <mergeCell ref="B4:E4"/>
    <mergeCell ref="B5:E5"/>
    <mergeCell ref="B6:E6"/>
  </mergeCells>
  <dataValidations count="5">
    <dataValidation type="list" allowBlank="1" showErrorMessage="1" sqref="B9:E9" xr:uid="{00000000-0002-0000-1300-000004000000}">
      <formula1>$BJ$2:$BJ$13</formula1>
    </dataValidation>
    <dataValidation type="list" allowBlank="1" sqref="A12:A1048576" xr:uid="{00000000-0002-0000-1300-000003000000}">
      <formula1>$CW$1:$CW$2</formula1>
    </dataValidation>
    <dataValidation type="textLength" allowBlank="1" showErrorMessage="1" errorTitle="Metin uzunluğu istenen aralıkta değil!" error="İstenen Aralık: Minimum Uzunluk=0 karakter Maksimum Uzunluk=2147483647 karakter" sqref="B12:C1048576" xr:uid="{00000000-0002-0000-1300-000002000000}">
      <formula1>0</formula1>
      <formula2>2147483647</formula2>
    </dataValidation>
    <dataValidation type="date" allowBlank="1" showErrorMessage="1" errorTitle="İstenen Aralıkta Değil!" error="İstenen Aralık: Minimum=01/01/2000 Maksimum=01/01/2020" sqref="D12:D1048576" xr:uid="{00000000-0002-0000-1300-000001000000}">
      <formula1>DATE(2000,1,1)</formula1>
      <formula2>DATE(2020,1,1)</formula2>
    </dataValidation>
    <dataValidation type="decimal" allowBlank="1" showErrorMessage="1" errorTitle="İstenen Aralıkta Değil!" error="İstenen Aralık: Minimum=-9223372036854775808 Maksimum=9223372036854775807" sqref="E12:E1048576" xr:uid="{00000000-0002-0000-1300-000000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5AD2E-E814-4AA4-936D-F3197A6F84D3}">
  <dimension ref="A1:CW13"/>
  <sheetViews>
    <sheetView workbookViewId="0">
      <selection activeCell="C21" sqref="C21"/>
    </sheetView>
  </sheetViews>
  <sheetFormatPr defaultRowHeight="14.5" x14ac:dyDescent="0.35"/>
  <cols>
    <col min="1" max="2" width="37.54296875" customWidth="1" collapsed="1"/>
    <col min="3" max="3" width="37.453125" style="89" customWidth="1" collapsed="1"/>
    <col min="4" max="4" width="9.1796875" customWidth="1" collapsed="1"/>
  </cols>
  <sheetData>
    <row r="1" spans="1:101" ht="12.75" customHeight="1" x14ac:dyDescent="0.35">
      <c r="A1" s="150" t="s">
        <v>34</v>
      </c>
      <c r="B1" s="151"/>
      <c r="C1" s="92"/>
      <c r="CW1" t="s">
        <v>1885</v>
      </c>
    </row>
    <row r="2" spans="1:101" x14ac:dyDescent="0.35">
      <c r="A2" s="9" t="s">
        <v>33</v>
      </c>
      <c r="B2" s="10" t="s">
        <v>1884</v>
      </c>
      <c r="C2" s="84"/>
      <c r="CW2" t="s">
        <v>1883</v>
      </c>
    </row>
    <row r="3" spans="1:101" x14ac:dyDescent="0.35">
      <c r="A3" s="9" t="s">
        <v>31</v>
      </c>
      <c r="B3" s="10" t="s">
        <v>1882</v>
      </c>
      <c r="C3" s="84"/>
    </row>
    <row r="4" spans="1:101" x14ac:dyDescent="0.35">
      <c r="A4" s="9" t="s">
        <v>29</v>
      </c>
      <c r="B4" s="10">
        <v>4</v>
      </c>
      <c r="C4" s="84"/>
    </row>
    <row r="5" spans="1:101" x14ac:dyDescent="0.35">
      <c r="A5" s="9" t="s">
        <v>28</v>
      </c>
      <c r="B5" s="10"/>
      <c r="C5" s="84"/>
    </row>
    <row r="6" spans="1:101" x14ac:dyDescent="0.35">
      <c r="A6" s="9" t="s">
        <v>27</v>
      </c>
      <c r="B6" s="91"/>
      <c r="C6" s="84"/>
    </row>
    <row r="7" spans="1:101" x14ac:dyDescent="0.35">
      <c r="A7" s="9" t="s">
        <v>26</v>
      </c>
      <c r="B7" s="10"/>
      <c r="C7" s="84"/>
    </row>
    <row r="8" spans="1:101" x14ac:dyDescent="0.35">
      <c r="A8" s="9" t="s">
        <v>25</v>
      </c>
      <c r="B8" s="8"/>
      <c r="C8" s="84"/>
    </row>
    <row r="9" spans="1:101" x14ac:dyDescent="0.35">
      <c r="A9" s="9" t="s">
        <v>24</v>
      </c>
      <c r="B9" s="10"/>
      <c r="C9" s="84"/>
    </row>
    <row r="10" spans="1:101" x14ac:dyDescent="0.35">
      <c r="A10" s="90"/>
      <c r="B10" s="90"/>
      <c r="C10" s="59"/>
    </row>
    <row r="11" spans="1:101" x14ac:dyDescent="0.35">
      <c r="C11" s="69"/>
    </row>
    <row r="12" spans="1:101" ht="28" x14ac:dyDescent="0.35">
      <c r="B12" s="73" t="s">
        <v>1881</v>
      </c>
      <c r="C12" s="49" t="s">
        <v>1302</v>
      </c>
    </row>
    <row r="13" spans="1:101" x14ac:dyDescent="0.35">
      <c r="A13" s="2" t="s">
        <v>1880</v>
      </c>
      <c r="B13" s="2"/>
      <c r="C13" s="47"/>
    </row>
  </sheetData>
  <sheetProtection formatColumns="0" formatRows="0" selectLockedCells="1"/>
  <mergeCells count="1">
    <mergeCell ref="A1:B1"/>
  </mergeCells>
  <dataValidations count="4">
    <dataValidation type="textLength" allowBlank="1" showErrorMessage="1" errorTitle="Metin uzunluğu istenen aralıkta değil!" error="İstenen Aralık: Minimum Uzunluk=0 karakter Maksimum Uzunluk=2147483647 karakter" sqref="A13" xr:uid="{00000000-0002-0000-1500-000003000000}">
      <formula1>0</formula1>
      <formula2>2147483647</formula2>
    </dataValidation>
    <dataValidation type="list" allowBlank="1" sqref="B13" xr:uid="{00000000-0002-0000-1500-000002000000}">
      <formula1>$CW$1:$CW$2</formula1>
    </dataValidation>
    <dataValidation type="decimal" allowBlank="1" showErrorMessage="1" errorTitle="İstenen Aralıkta Değil!" error="İstenen Aralık: Minimum=-9223372036854775808 Maksimum=9223372036854775807" sqref="C13" xr:uid="{00000000-0002-0000-1500-000001000000}">
      <formula1>-9223372036854770000</formula1>
      <formula2>9223372036854770000</formula2>
    </dataValidation>
    <dataValidation type="decimal" allowBlank="1" showInputMessage="1" showErrorMessage="1" sqref="C14:C1048576" xr:uid="{00000000-0002-0000-1500-000000000000}">
      <formula1>1</formula1>
      <formula2>100000000000000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90257-9ABE-40E0-8EC9-91422C957AF7}">
  <dimension ref="A1:CW1001"/>
  <sheetViews>
    <sheetView workbookViewId="0">
      <selection activeCell="C12" sqref="C12"/>
    </sheetView>
  </sheetViews>
  <sheetFormatPr defaultRowHeight="14.5" x14ac:dyDescent="0.35"/>
  <cols>
    <col min="1" max="2" width="43.26953125" style="45" customWidth="1" collapsed="1"/>
    <col min="3" max="3" width="15.26953125" style="45" customWidth="1" collapsed="1"/>
    <col min="4" max="34" width="12" style="43" customWidth="1" collapsed="1"/>
    <col min="35" max="68" width="9.1796875" customWidth="1" collapsed="1"/>
  </cols>
  <sheetData>
    <row r="1" spans="1:101" ht="12.75" customHeight="1" x14ac:dyDescent="0.35">
      <c r="A1" s="136" t="s">
        <v>34</v>
      </c>
      <c r="B1" s="136"/>
      <c r="C1" s="136"/>
      <c r="D1" s="150"/>
      <c r="E1" s="86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BB1" s="48" t="s">
        <v>1865</v>
      </c>
      <c r="BC1" s="48" t="s">
        <v>1864</v>
      </c>
      <c r="BD1" s="48" t="s">
        <v>1863</v>
      </c>
      <c r="BE1" s="48" t="s">
        <v>1331</v>
      </c>
      <c r="BF1" s="48" t="s">
        <v>1330</v>
      </c>
      <c r="BG1" s="48" t="s">
        <v>1862</v>
      </c>
      <c r="BH1" s="48" t="s">
        <v>1861</v>
      </c>
      <c r="BI1" s="48" t="s">
        <v>1860</v>
      </c>
      <c r="BJ1" s="48" t="s">
        <v>1859</v>
      </c>
      <c r="BK1" s="48" t="s">
        <v>1858</v>
      </c>
      <c r="BL1" s="48" t="s">
        <v>1857</v>
      </c>
      <c r="BM1" s="48" t="s">
        <v>1856</v>
      </c>
      <c r="BN1" s="48" t="s">
        <v>1329</v>
      </c>
      <c r="BO1" s="48" t="s">
        <v>1304</v>
      </c>
      <c r="CW1" t="s">
        <v>1327</v>
      </c>
    </row>
    <row r="2" spans="1:101" ht="12.75" customHeight="1" x14ac:dyDescent="0.35">
      <c r="A2" s="71" t="s">
        <v>33</v>
      </c>
      <c r="B2" s="139" t="s">
        <v>1879</v>
      </c>
      <c r="C2" s="139"/>
      <c r="D2" s="154"/>
      <c r="E2" s="85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BB2" s="48" t="s">
        <v>1854</v>
      </c>
      <c r="BC2" s="48" t="s">
        <v>1853</v>
      </c>
      <c r="BD2" s="48" t="s">
        <v>1327</v>
      </c>
      <c r="BE2" s="48" t="s">
        <v>1327</v>
      </c>
      <c r="BF2" s="48" t="s">
        <v>1326</v>
      </c>
      <c r="BG2" s="48" t="s">
        <v>1327</v>
      </c>
      <c r="BH2" s="48" t="s">
        <v>1852</v>
      </c>
      <c r="BI2" s="48" t="s">
        <v>1851</v>
      </c>
      <c r="BJ2" s="48" t="s">
        <v>1850</v>
      </c>
      <c r="BK2" s="48" t="s">
        <v>1849</v>
      </c>
      <c r="BL2" s="48" t="s">
        <v>1848</v>
      </c>
      <c r="BM2" s="48" t="s">
        <v>1847</v>
      </c>
      <c r="BN2" s="48" t="s">
        <v>1325</v>
      </c>
      <c r="BO2" s="48" t="s">
        <v>1324</v>
      </c>
      <c r="CW2" t="s">
        <v>1322</v>
      </c>
    </row>
    <row r="3" spans="1:101" ht="12.75" customHeight="1" x14ac:dyDescent="0.35">
      <c r="A3" s="71" t="s">
        <v>31</v>
      </c>
      <c r="B3" s="155" t="s">
        <v>1878</v>
      </c>
      <c r="C3" s="155"/>
      <c r="D3" s="156"/>
      <c r="E3" s="86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BB3" s="48" t="s">
        <v>1845</v>
      </c>
      <c r="BC3" s="48" t="s">
        <v>1844</v>
      </c>
      <c r="BD3" s="48" t="s">
        <v>1322</v>
      </c>
      <c r="BE3" s="48" t="s">
        <v>1322</v>
      </c>
      <c r="BF3" s="48" t="s">
        <v>1321</v>
      </c>
      <c r="BG3" s="48" t="s">
        <v>1322</v>
      </c>
      <c r="BH3" s="48" t="s">
        <v>1843</v>
      </c>
      <c r="BI3" s="48" t="s">
        <v>1842</v>
      </c>
      <c r="BJ3" s="48" t="s">
        <v>1841</v>
      </c>
      <c r="BK3" s="48" t="s">
        <v>1840</v>
      </c>
      <c r="BL3" s="48" t="s">
        <v>1839</v>
      </c>
      <c r="BM3" s="48" t="s">
        <v>1838</v>
      </c>
      <c r="BN3" s="48" t="s">
        <v>1320</v>
      </c>
      <c r="BO3" s="48" t="s">
        <v>1319</v>
      </c>
    </row>
    <row r="4" spans="1:101" ht="12.75" customHeight="1" x14ac:dyDescent="0.35">
      <c r="A4" s="71" t="s">
        <v>29</v>
      </c>
      <c r="B4" s="139">
        <v>2</v>
      </c>
      <c r="C4" s="139"/>
      <c r="D4" s="154"/>
      <c r="E4" s="85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BB4" s="48" t="s">
        <v>1837</v>
      </c>
      <c r="BC4" s="48" t="s">
        <v>1836</v>
      </c>
      <c r="BE4" s="48" t="s">
        <v>1835</v>
      </c>
      <c r="BF4" s="48" t="s">
        <v>1318</v>
      </c>
      <c r="BG4" s="48" t="s">
        <v>1834</v>
      </c>
      <c r="BH4" s="48" t="s">
        <v>1833</v>
      </c>
      <c r="BI4" s="48" t="s">
        <v>1832</v>
      </c>
      <c r="BJ4" s="48" t="s">
        <v>1831</v>
      </c>
      <c r="BK4" s="48" t="s">
        <v>1830</v>
      </c>
      <c r="BL4" s="48" t="s">
        <v>1829</v>
      </c>
      <c r="BM4" s="48" t="s">
        <v>1828</v>
      </c>
      <c r="BN4" s="48" t="s">
        <v>1317</v>
      </c>
      <c r="BO4" s="48" t="s">
        <v>1292</v>
      </c>
    </row>
    <row r="5" spans="1:101" ht="12.75" customHeight="1" x14ac:dyDescent="0.35">
      <c r="A5" s="71" t="s">
        <v>28</v>
      </c>
      <c r="B5" s="139"/>
      <c r="C5" s="139"/>
      <c r="D5" s="154"/>
      <c r="E5" s="85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BB5" s="48" t="s">
        <v>1827</v>
      </c>
      <c r="BC5" s="48" t="s">
        <v>1826</v>
      </c>
      <c r="BE5" s="48" t="s">
        <v>1825</v>
      </c>
      <c r="BH5" s="48" t="s">
        <v>1824</v>
      </c>
      <c r="BI5" s="48" t="s">
        <v>1823</v>
      </c>
      <c r="BJ5" s="48" t="s">
        <v>1822</v>
      </c>
      <c r="BL5" s="48" t="s">
        <v>1821</v>
      </c>
      <c r="BN5" s="48" t="s">
        <v>1316</v>
      </c>
      <c r="BO5" s="48" t="s">
        <v>1315</v>
      </c>
    </row>
    <row r="6" spans="1:101" ht="12.75" customHeight="1" x14ac:dyDescent="0.35">
      <c r="A6" s="71" t="s">
        <v>27</v>
      </c>
      <c r="B6" s="157"/>
      <c r="C6" s="157"/>
      <c r="D6" s="158"/>
      <c r="E6" s="88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BB6" s="48" t="s">
        <v>1820</v>
      </c>
      <c r="BC6" s="48" t="s">
        <v>1819</v>
      </c>
      <c r="BH6" s="48" t="s">
        <v>1818</v>
      </c>
      <c r="BI6" s="48" t="s">
        <v>1817</v>
      </c>
      <c r="BJ6" s="48" t="s">
        <v>1816</v>
      </c>
      <c r="BL6" s="48" t="s">
        <v>1815</v>
      </c>
      <c r="BN6" s="48" t="s">
        <v>1314</v>
      </c>
      <c r="BO6" s="48" t="s">
        <v>1290</v>
      </c>
    </row>
    <row r="7" spans="1:101" ht="12.75" customHeight="1" x14ac:dyDescent="0.35">
      <c r="A7" s="71" t="s">
        <v>26</v>
      </c>
      <c r="B7" s="139"/>
      <c r="C7" s="139"/>
      <c r="D7" s="154"/>
      <c r="E7" s="85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BB7" s="48" t="s">
        <v>1814</v>
      </c>
      <c r="BC7" s="48" t="s">
        <v>1813</v>
      </c>
      <c r="BH7" s="48" t="s">
        <v>1812</v>
      </c>
      <c r="BI7" s="48" t="s">
        <v>1811</v>
      </c>
      <c r="BJ7" s="48" t="s">
        <v>1810</v>
      </c>
      <c r="BL7" s="48" t="s">
        <v>1809</v>
      </c>
      <c r="BN7" s="48" t="s">
        <v>1313</v>
      </c>
      <c r="BO7" s="48" t="s">
        <v>1312</v>
      </c>
    </row>
    <row r="8" spans="1:101" ht="12.75" customHeight="1" x14ac:dyDescent="0.35">
      <c r="A8" s="71" t="s">
        <v>25</v>
      </c>
      <c r="B8" s="138"/>
      <c r="C8" s="138"/>
      <c r="D8" s="152"/>
      <c r="E8" s="85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BB8" s="48" t="s">
        <v>1808</v>
      </c>
      <c r="BC8" s="48" t="s">
        <v>1807</v>
      </c>
      <c r="BH8" s="48" t="s">
        <v>1806</v>
      </c>
      <c r="BI8" s="48" t="s">
        <v>1805</v>
      </c>
      <c r="BJ8" s="48" t="s">
        <v>1804</v>
      </c>
      <c r="BL8" s="48" t="s">
        <v>1803</v>
      </c>
      <c r="BN8" s="48" t="s">
        <v>1311</v>
      </c>
      <c r="BO8" s="48" t="s">
        <v>1310</v>
      </c>
    </row>
    <row r="9" spans="1:101" ht="12.75" customHeight="1" x14ac:dyDescent="0.35">
      <c r="A9" s="83" t="s">
        <v>24</v>
      </c>
      <c r="B9" s="153"/>
      <c r="C9" s="153"/>
      <c r="D9" s="152"/>
      <c r="E9" s="82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BB9" s="48" t="s">
        <v>1802</v>
      </c>
      <c r="BC9" s="48" t="s">
        <v>1801</v>
      </c>
      <c r="BH9" s="48" t="s">
        <v>1800</v>
      </c>
      <c r="BI9" s="48" t="s">
        <v>1799</v>
      </c>
      <c r="BJ9" s="48" t="s">
        <v>1798</v>
      </c>
      <c r="BL9" s="48" t="s">
        <v>1797</v>
      </c>
      <c r="BN9" s="48" t="s">
        <v>1309</v>
      </c>
      <c r="BO9" s="48" t="s">
        <v>1308</v>
      </c>
    </row>
    <row r="10" spans="1:101" ht="14.25" customHeight="1" x14ac:dyDescent="0.35">
      <c r="A10" s="80"/>
      <c r="B10" s="80"/>
      <c r="C10" s="79"/>
      <c r="D10" s="87" t="s">
        <v>1874</v>
      </c>
      <c r="E10" s="77" t="s">
        <v>1874</v>
      </c>
      <c r="F10" s="77" t="s">
        <v>1874</v>
      </c>
      <c r="G10" s="77" t="s">
        <v>1874</v>
      </c>
      <c r="H10" s="77" t="s">
        <v>1874</v>
      </c>
      <c r="I10" s="77" t="s">
        <v>1874</v>
      </c>
      <c r="J10" s="77" t="s">
        <v>1874</v>
      </c>
      <c r="K10" s="77" t="s">
        <v>1874</v>
      </c>
      <c r="L10" s="77" t="s">
        <v>1874</v>
      </c>
      <c r="M10" s="77" t="s">
        <v>1874</v>
      </c>
      <c r="N10" s="77" t="s">
        <v>1874</v>
      </c>
      <c r="O10" s="77" t="s">
        <v>1874</v>
      </c>
      <c r="P10" s="77" t="s">
        <v>1874</v>
      </c>
      <c r="Q10" s="77" t="s">
        <v>1874</v>
      </c>
      <c r="R10" s="77" t="s">
        <v>1874</v>
      </c>
      <c r="S10" s="77" t="s">
        <v>1874</v>
      </c>
      <c r="T10" s="77" t="s">
        <v>1874</v>
      </c>
      <c r="U10" s="77" t="s">
        <v>1874</v>
      </c>
      <c r="V10" s="77" t="s">
        <v>1874</v>
      </c>
      <c r="W10" s="77" t="s">
        <v>1874</v>
      </c>
      <c r="X10" s="77" t="s">
        <v>1874</v>
      </c>
      <c r="Y10" s="77" t="s">
        <v>1874</v>
      </c>
      <c r="Z10" s="77" t="s">
        <v>1874</v>
      </c>
      <c r="AA10" s="77" t="s">
        <v>1874</v>
      </c>
      <c r="AB10" s="77" t="s">
        <v>1874</v>
      </c>
      <c r="AC10" s="77" t="s">
        <v>1874</v>
      </c>
      <c r="AD10" s="77" t="s">
        <v>1874</v>
      </c>
      <c r="AE10" s="77" t="s">
        <v>1874</v>
      </c>
      <c r="AF10" s="77" t="s">
        <v>1874</v>
      </c>
      <c r="AG10" s="77" t="s">
        <v>1874</v>
      </c>
      <c r="AH10" s="77" t="s">
        <v>1874</v>
      </c>
      <c r="BB10" s="48" t="s">
        <v>1796</v>
      </c>
      <c r="BC10" s="48" t="s">
        <v>1795</v>
      </c>
      <c r="BH10" s="48" t="s">
        <v>1794</v>
      </c>
      <c r="BI10" s="48" t="s">
        <v>1793</v>
      </c>
      <c r="BJ10" s="48" t="s">
        <v>1792</v>
      </c>
      <c r="BL10" s="48" t="s">
        <v>1791</v>
      </c>
      <c r="BN10" s="48" t="s">
        <v>1307</v>
      </c>
      <c r="BO10" s="48" t="s">
        <v>357</v>
      </c>
    </row>
    <row r="11" spans="1:101" ht="25.5" customHeight="1" x14ac:dyDescent="0.35">
      <c r="A11" s="76" t="s">
        <v>1877</v>
      </c>
      <c r="B11" s="76" t="s">
        <v>1872</v>
      </c>
      <c r="C11" s="76" t="s">
        <v>1871</v>
      </c>
      <c r="D11" s="75">
        <v>1</v>
      </c>
      <c r="E11" s="75">
        <v>2</v>
      </c>
      <c r="F11" s="75">
        <v>3</v>
      </c>
      <c r="G11" s="75">
        <v>4</v>
      </c>
      <c r="H11" s="75">
        <v>5</v>
      </c>
      <c r="I11" s="75">
        <v>6</v>
      </c>
      <c r="J11" s="75">
        <v>7</v>
      </c>
      <c r="K11" s="75">
        <v>8</v>
      </c>
      <c r="L11" s="75">
        <v>9</v>
      </c>
      <c r="M11" s="75">
        <v>10</v>
      </c>
      <c r="N11" s="75">
        <v>11</v>
      </c>
      <c r="O11" s="75">
        <v>12</v>
      </c>
      <c r="P11" s="75">
        <v>13</v>
      </c>
      <c r="Q11" s="75">
        <v>14</v>
      </c>
      <c r="R11" s="75">
        <v>15</v>
      </c>
      <c r="S11" s="75">
        <v>16</v>
      </c>
      <c r="T11" s="75">
        <v>17</v>
      </c>
      <c r="U11" s="75">
        <v>18</v>
      </c>
      <c r="V11" s="75">
        <v>19</v>
      </c>
      <c r="W11" s="75">
        <v>20</v>
      </c>
      <c r="X11" s="75">
        <v>21</v>
      </c>
      <c r="Y11" s="75">
        <v>22</v>
      </c>
      <c r="Z11" s="75">
        <v>23</v>
      </c>
      <c r="AA11" s="75">
        <v>24</v>
      </c>
      <c r="AB11" s="75">
        <v>25</v>
      </c>
      <c r="AC11" s="75">
        <v>26</v>
      </c>
      <c r="AD11" s="75">
        <v>27</v>
      </c>
      <c r="AE11" s="75">
        <v>28</v>
      </c>
      <c r="AF11" s="75">
        <v>29</v>
      </c>
      <c r="AG11" s="75">
        <v>30</v>
      </c>
      <c r="AH11" s="75">
        <v>31</v>
      </c>
      <c r="BB11" s="48" t="s">
        <v>1788</v>
      </c>
      <c r="BH11" s="48" t="s">
        <v>1787</v>
      </c>
      <c r="BI11" s="48" t="s">
        <v>1786</v>
      </c>
      <c r="BJ11" s="48" t="s">
        <v>1693</v>
      </c>
      <c r="BL11" s="48" t="s">
        <v>1785</v>
      </c>
      <c r="BN11" s="48" t="s">
        <v>1299</v>
      </c>
      <c r="BO11" s="48" t="s">
        <v>1298</v>
      </c>
    </row>
    <row r="12" spans="1:101" ht="12.75" customHeight="1" x14ac:dyDescent="0.35">
      <c r="A12" s="2"/>
      <c r="B12" s="2"/>
      <c r="C12" s="2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BB12" s="48" t="s">
        <v>1783</v>
      </c>
      <c r="BH12" s="48" t="s">
        <v>1782</v>
      </c>
      <c r="BI12" s="48" t="s">
        <v>1781</v>
      </c>
      <c r="BN12" s="48" t="s">
        <v>1297</v>
      </c>
      <c r="BO12" s="48" t="s">
        <v>1296</v>
      </c>
    </row>
    <row r="13" spans="1:101" ht="12.75" customHeight="1" x14ac:dyDescent="0.35">
      <c r="A13" s="2"/>
      <c r="B13" s="2"/>
      <c r="C13" s="2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BB13" s="48" t="s">
        <v>1780</v>
      </c>
      <c r="BH13" s="48" t="s">
        <v>1779</v>
      </c>
      <c r="BI13" s="48" t="s">
        <v>1778</v>
      </c>
      <c r="BN13" s="48" t="s">
        <v>1295</v>
      </c>
      <c r="BO13" s="48" t="s">
        <v>1294</v>
      </c>
    </row>
    <row r="14" spans="1:101" ht="12.75" customHeight="1" x14ac:dyDescent="0.35">
      <c r="A14" s="2"/>
      <c r="B14" s="2"/>
      <c r="C14" s="2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BB14" s="48" t="s">
        <v>1777</v>
      </c>
      <c r="BH14" s="48" t="s">
        <v>1776</v>
      </c>
      <c r="BI14" s="48" t="s">
        <v>1775</v>
      </c>
      <c r="BO14" s="48" t="s">
        <v>1293</v>
      </c>
    </row>
    <row r="15" spans="1:101" ht="12.75" customHeight="1" x14ac:dyDescent="0.35">
      <c r="A15" s="2"/>
      <c r="B15" s="2"/>
      <c r="C15" s="2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BB15" s="48" t="s">
        <v>1774</v>
      </c>
      <c r="BH15" s="48" t="s">
        <v>1773</v>
      </c>
      <c r="BI15" s="48" t="s">
        <v>1772</v>
      </c>
      <c r="BO15" s="48" t="s">
        <v>1291</v>
      </c>
    </row>
    <row r="16" spans="1:101" ht="12.75" customHeight="1" x14ac:dyDescent="0.35">
      <c r="A16" s="2"/>
      <c r="B16" s="2"/>
      <c r="C16" s="2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BB16" s="48" t="s">
        <v>1771</v>
      </c>
      <c r="BH16" s="48" t="s">
        <v>1770</v>
      </c>
      <c r="BI16" s="48" t="s">
        <v>1769</v>
      </c>
      <c r="BO16" s="48" t="s">
        <v>1289</v>
      </c>
    </row>
    <row r="17" spans="1:67" ht="12.75" customHeight="1" x14ac:dyDescent="0.35">
      <c r="A17" s="2"/>
      <c r="B17" s="2"/>
      <c r="C17" s="2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BB17" s="48" t="s">
        <v>1768</v>
      </c>
      <c r="BH17" s="48" t="s">
        <v>1767</v>
      </c>
      <c r="BI17" s="48" t="s">
        <v>1766</v>
      </c>
      <c r="BO17" s="48" t="s">
        <v>1288</v>
      </c>
    </row>
    <row r="18" spans="1:67" ht="12.75" customHeight="1" x14ac:dyDescent="0.35">
      <c r="A18" s="2"/>
      <c r="B18" s="2"/>
      <c r="C18" s="2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BB18" s="48" t="s">
        <v>1765</v>
      </c>
      <c r="BH18" s="48" t="s">
        <v>1764</v>
      </c>
      <c r="BI18" s="48" t="s">
        <v>1763</v>
      </c>
      <c r="BO18" s="48" t="s">
        <v>1287</v>
      </c>
    </row>
    <row r="19" spans="1:67" ht="12.75" customHeight="1" x14ac:dyDescent="0.35">
      <c r="A19" s="2"/>
      <c r="B19" s="2"/>
      <c r="C19" s="2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BB19" s="48" t="s">
        <v>1762</v>
      </c>
      <c r="BH19" s="48" t="s">
        <v>1761</v>
      </c>
      <c r="BI19" s="48" t="s">
        <v>1760</v>
      </c>
      <c r="BO19" s="48" t="s">
        <v>1281</v>
      </c>
    </row>
    <row r="20" spans="1:67" ht="12.75" customHeight="1" x14ac:dyDescent="0.35">
      <c r="A20" s="2"/>
      <c r="B20" s="2"/>
      <c r="C20" s="2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BB20" s="48" t="s">
        <v>1759</v>
      </c>
      <c r="BH20" s="48" t="s">
        <v>1758</v>
      </c>
      <c r="BI20" s="48" t="s">
        <v>1757</v>
      </c>
      <c r="BO20" s="48" t="s">
        <v>1286</v>
      </c>
    </row>
    <row r="21" spans="1:67" ht="12.75" customHeight="1" x14ac:dyDescent="0.35">
      <c r="A21" s="2"/>
      <c r="B21" s="2"/>
      <c r="C21" s="2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BB21" s="48" t="s">
        <v>1756</v>
      </c>
      <c r="BH21" s="48" t="s">
        <v>1755</v>
      </c>
      <c r="BI21" s="48" t="s">
        <v>1754</v>
      </c>
      <c r="BO21" s="48" t="s">
        <v>1285</v>
      </c>
    </row>
    <row r="22" spans="1:67" ht="12.75" customHeight="1" x14ac:dyDescent="0.35">
      <c r="A22" s="2"/>
      <c r="B22" s="2"/>
      <c r="C22" s="2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BB22" s="48" t="s">
        <v>1753</v>
      </c>
      <c r="BH22" s="48" t="s">
        <v>1752</v>
      </c>
      <c r="BI22" s="48" t="s">
        <v>1751</v>
      </c>
      <c r="BO22" s="48" t="s">
        <v>1284</v>
      </c>
    </row>
    <row r="23" spans="1:67" ht="12.75" customHeight="1" x14ac:dyDescent="0.35">
      <c r="A23" s="2"/>
      <c r="B23" s="2"/>
      <c r="C23" s="2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BB23" s="48" t="s">
        <v>1750</v>
      </c>
      <c r="BH23" s="48" t="s">
        <v>1749</v>
      </c>
      <c r="BI23" s="48" t="s">
        <v>1748</v>
      </c>
      <c r="BO23" s="48" t="s">
        <v>1283</v>
      </c>
    </row>
    <row r="24" spans="1:67" ht="12.75" customHeight="1" x14ac:dyDescent="0.35">
      <c r="A24" s="2"/>
      <c r="B24" s="2"/>
      <c r="C24" s="2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BB24" s="48" t="s">
        <v>1747</v>
      </c>
      <c r="BH24" s="48" t="s">
        <v>1746</v>
      </c>
      <c r="BI24" s="48" t="s">
        <v>1745</v>
      </c>
      <c r="BO24" s="48" t="s">
        <v>1282</v>
      </c>
    </row>
    <row r="25" spans="1:67" ht="12.75" customHeight="1" x14ac:dyDescent="0.35">
      <c r="A25" s="2"/>
      <c r="B25" s="2"/>
      <c r="C25" s="2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BB25" s="48" t="s">
        <v>1744</v>
      </c>
      <c r="BH25" s="48" t="s">
        <v>1743</v>
      </c>
      <c r="BI25" s="48" t="s">
        <v>1742</v>
      </c>
      <c r="BO25" s="48" t="s">
        <v>1280</v>
      </c>
    </row>
    <row r="26" spans="1:67" ht="12.75" customHeight="1" x14ac:dyDescent="0.35">
      <c r="A26" s="2"/>
      <c r="B26" s="2"/>
      <c r="C26" s="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BB26" s="48" t="s">
        <v>1741</v>
      </c>
      <c r="BH26" s="48" t="s">
        <v>1740</v>
      </c>
      <c r="BI26" s="48" t="s">
        <v>1739</v>
      </c>
      <c r="BO26" s="48" t="s">
        <v>1279</v>
      </c>
    </row>
    <row r="27" spans="1:67" ht="12.75" customHeight="1" x14ac:dyDescent="0.35">
      <c r="A27" s="2"/>
      <c r="B27" s="2"/>
      <c r="C27" s="2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BB27" s="48" t="s">
        <v>1738</v>
      </c>
      <c r="BH27" s="48" t="s">
        <v>1737</v>
      </c>
      <c r="BI27" s="48" t="s">
        <v>1736</v>
      </c>
      <c r="BO27" s="48" t="s">
        <v>1278</v>
      </c>
    </row>
    <row r="28" spans="1:67" ht="12.75" customHeight="1" x14ac:dyDescent="0.35">
      <c r="A28" s="2"/>
      <c r="B28" s="2"/>
      <c r="C28" s="2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BB28" s="48" t="s">
        <v>1735</v>
      </c>
      <c r="BH28" s="48" t="s">
        <v>1734</v>
      </c>
      <c r="BI28" s="48" t="s">
        <v>1733</v>
      </c>
      <c r="BO28" s="48" t="s">
        <v>1277</v>
      </c>
    </row>
    <row r="29" spans="1:67" ht="12.75" customHeight="1" x14ac:dyDescent="0.35">
      <c r="A29" s="2"/>
      <c r="B29" s="2"/>
      <c r="C29" s="2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BB29" s="48" t="s">
        <v>1732</v>
      </c>
      <c r="BH29" s="48" t="s">
        <v>1731</v>
      </c>
      <c r="BI29" s="48" t="s">
        <v>1730</v>
      </c>
      <c r="BO29" s="48" t="s">
        <v>1276</v>
      </c>
    </row>
    <row r="30" spans="1:67" ht="12.75" customHeight="1" x14ac:dyDescent="0.35">
      <c r="A30" s="2"/>
      <c r="B30" s="2"/>
      <c r="C30" s="2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BB30" s="48" t="s">
        <v>1729</v>
      </c>
      <c r="BH30" s="48" t="s">
        <v>1728</v>
      </c>
      <c r="BI30" s="48" t="s">
        <v>1727</v>
      </c>
      <c r="BO30" s="48" t="s">
        <v>1270</v>
      </c>
    </row>
    <row r="31" spans="1:67" ht="12.75" customHeight="1" x14ac:dyDescent="0.35">
      <c r="A31" s="2"/>
      <c r="B31" s="2"/>
      <c r="C31" s="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BB31" s="48" t="s">
        <v>1726</v>
      </c>
      <c r="BH31" s="48" t="s">
        <v>1725</v>
      </c>
      <c r="BI31" s="48" t="s">
        <v>1724</v>
      </c>
      <c r="BO31" s="48" t="s">
        <v>1268</v>
      </c>
    </row>
    <row r="32" spans="1:67" ht="12.75" customHeight="1" x14ac:dyDescent="0.35">
      <c r="A32" s="2"/>
      <c r="B32" s="2"/>
      <c r="C32" s="2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BB32" s="48" t="s">
        <v>1723</v>
      </c>
      <c r="BH32" s="48" t="s">
        <v>1722</v>
      </c>
      <c r="BI32" s="48" t="s">
        <v>1721</v>
      </c>
      <c r="BO32" s="48" t="s">
        <v>1275</v>
      </c>
    </row>
    <row r="33" spans="1:67" ht="12.75" customHeight="1" x14ac:dyDescent="0.35">
      <c r="A33" s="2"/>
      <c r="B33" s="2"/>
      <c r="C33" s="2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BB33" s="48" t="s">
        <v>1720</v>
      </c>
      <c r="BH33" s="48" t="s">
        <v>1719</v>
      </c>
      <c r="BI33" s="48" t="s">
        <v>1718</v>
      </c>
      <c r="BO33" s="48" t="s">
        <v>1274</v>
      </c>
    </row>
    <row r="34" spans="1:67" ht="12.75" customHeight="1" x14ac:dyDescent="0.35">
      <c r="A34" s="2"/>
      <c r="B34" s="2"/>
      <c r="C34" s="2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BB34" s="48" t="s">
        <v>1717</v>
      </c>
      <c r="BH34" s="48" t="s">
        <v>1716</v>
      </c>
      <c r="BI34" s="48" t="s">
        <v>1715</v>
      </c>
      <c r="BO34" s="48" t="s">
        <v>1273</v>
      </c>
    </row>
    <row r="35" spans="1:67" ht="12.75" customHeight="1" x14ac:dyDescent="0.35">
      <c r="A35" s="2"/>
      <c r="B35" s="2"/>
      <c r="C35" s="2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BB35" s="48" t="s">
        <v>1714</v>
      </c>
      <c r="BH35" s="48" t="s">
        <v>1713</v>
      </c>
      <c r="BI35" s="48" t="s">
        <v>1712</v>
      </c>
      <c r="BO35" s="48" t="s">
        <v>1272</v>
      </c>
    </row>
    <row r="36" spans="1:67" ht="12.75" customHeight="1" x14ac:dyDescent="0.35">
      <c r="A36" s="2"/>
      <c r="B36" s="2"/>
      <c r="C36" s="2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BB36" s="48" t="s">
        <v>1711</v>
      </c>
      <c r="BH36" s="48" t="s">
        <v>1710</v>
      </c>
      <c r="BI36" s="48" t="s">
        <v>1709</v>
      </c>
      <c r="BO36" s="48" t="s">
        <v>1271</v>
      </c>
    </row>
    <row r="37" spans="1:67" ht="12.75" customHeight="1" x14ac:dyDescent="0.35">
      <c r="A37" s="2"/>
      <c r="B37" s="2"/>
      <c r="C37" s="2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BB37" s="48" t="s">
        <v>1708</v>
      </c>
      <c r="BH37" s="48" t="s">
        <v>1707</v>
      </c>
      <c r="BI37" s="48" t="s">
        <v>1706</v>
      </c>
      <c r="BO37" s="48" t="s">
        <v>1266</v>
      </c>
    </row>
    <row r="38" spans="1:67" ht="12.75" customHeight="1" x14ac:dyDescent="0.35">
      <c r="A38" s="2"/>
      <c r="B38" s="2"/>
      <c r="C38" s="2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BB38" s="48" t="s">
        <v>1705</v>
      </c>
      <c r="BH38" s="48" t="s">
        <v>1704</v>
      </c>
      <c r="BI38" s="48" t="s">
        <v>1703</v>
      </c>
      <c r="BO38" s="48" t="s">
        <v>1264</v>
      </c>
    </row>
    <row r="39" spans="1:67" ht="12.75" customHeight="1" x14ac:dyDescent="0.35">
      <c r="A39" s="2"/>
      <c r="B39" s="2"/>
      <c r="C39" s="2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BB39" s="48" t="s">
        <v>1702</v>
      </c>
      <c r="BH39" s="48" t="s">
        <v>1701</v>
      </c>
      <c r="BI39" s="48" t="s">
        <v>1700</v>
      </c>
      <c r="BO39" s="48" t="s">
        <v>1269</v>
      </c>
    </row>
    <row r="40" spans="1:67" ht="12.75" customHeight="1" x14ac:dyDescent="0.35">
      <c r="A40" s="2"/>
      <c r="B40" s="2"/>
      <c r="C40" s="2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BB40" s="48" t="s">
        <v>1699</v>
      </c>
      <c r="BH40" s="48" t="s">
        <v>1698</v>
      </c>
      <c r="BI40" s="48" t="s">
        <v>1697</v>
      </c>
      <c r="BO40" s="48" t="s">
        <v>1267</v>
      </c>
    </row>
    <row r="41" spans="1:67" ht="12.75" customHeight="1" x14ac:dyDescent="0.35">
      <c r="A41" s="2"/>
      <c r="B41" s="2"/>
      <c r="C41" s="2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BB41" s="48" t="s">
        <v>1696</v>
      </c>
      <c r="BH41" s="48" t="s">
        <v>1695</v>
      </c>
      <c r="BI41" s="48" t="s">
        <v>1694</v>
      </c>
      <c r="BO41" s="48" t="s">
        <v>1265</v>
      </c>
    </row>
    <row r="42" spans="1:67" ht="12.75" customHeight="1" x14ac:dyDescent="0.35">
      <c r="A42" s="2"/>
      <c r="B42" s="2"/>
      <c r="C42" s="2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BB42" s="48" t="s">
        <v>1693</v>
      </c>
      <c r="BH42" s="48" t="s">
        <v>1692</v>
      </c>
      <c r="BI42" s="48" t="s">
        <v>1691</v>
      </c>
      <c r="BO42" s="48" t="s">
        <v>1263</v>
      </c>
    </row>
    <row r="43" spans="1:67" ht="12.75" customHeight="1" x14ac:dyDescent="0.35">
      <c r="A43" s="2"/>
      <c r="B43" s="2"/>
      <c r="C43" s="2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BB43" s="48" t="s">
        <v>1690</v>
      </c>
      <c r="BH43" s="48" t="s">
        <v>1689</v>
      </c>
      <c r="BI43" s="48" t="s">
        <v>1688</v>
      </c>
      <c r="BO43" s="48" t="s">
        <v>1262</v>
      </c>
    </row>
    <row r="44" spans="1:67" ht="12.75" customHeight="1" x14ac:dyDescent="0.35">
      <c r="A44" s="2"/>
      <c r="B44" s="2"/>
      <c r="C44" s="2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BB44" s="48" t="s">
        <v>1687</v>
      </c>
      <c r="BH44" s="48" t="s">
        <v>1686</v>
      </c>
      <c r="BI44" s="48" t="s">
        <v>1685</v>
      </c>
      <c r="BO44" s="48" t="s">
        <v>1261</v>
      </c>
    </row>
    <row r="45" spans="1:67" ht="12.75" customHeight="1" x14ac:dyDescent="0.35">
      <c r="A45" s="2"/>
      <c r="B45" s="2"/>
      <c r="C45" s="2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BB45" s="48" t="s">
        <v>1684</v>
      </c>
      <c r="BH45" s="48" t="s">
        <v>1683</v>
      </c>
      <c r="BI45" s="48" t="s">
        <v>1682</v>
      </c>
      <c r="BO45" s="48" t="s">
        <v>1260</v>
      </c>
    </row>
    <row r="46" spans="1:67" ht="12.75" customHeight="1" x14ac:dyDescent="0.35">
      <c r="A46" s="2"/>
      <c r="B46" s="2"/>
      <c r="C46" s="2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BB46" s="48" t="s">
        <v>1681</v>
      </c>
      <c r="BH46" s="48" t="s">
        <v>1680</v>
      </c>
      <c r="BI46" s="48" t="s">
        <v>1679</v>
      </c>
      <c r="BO46" s="48" t="s">
        <v>1259</v>
      </c>
    </row>
    <row r="47" spans="1:67" ht="12.75" customHeight="1" x14ac:dyDescent="0.35">
      <c r="A47" s="2"/>
      <c r="B47" s="2"/>
      <c r="C47" s="2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BB47" s="48" t="s">
        <v>1678</v>
      </c>
      <c r="BH47" s="48" t="s">
        <v>1677</v>
      </c>
      <c r="BI47" s="48" t="s">
        <v>1676</v>
      </c>
      <c r="BO47" s="48" t="s">
        <v>1258</v>
      </c>
    </row>
    <row r="48" spans="1:67" ht="12.75" customHeight="1" x14ac:dyDescent="0.35">
      <c r="A48" s="2"/>
      <c r="B48" s="2"/>
      <c r="C48" s="2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BB48" s="48" t="s">
        <v>1675</v>
      </c>
      <c r="BH48" s="48" t="s">
        <v>1674</v>
      </c>
      <c r="BI48" s="48" t="s">
        <v>1673</v>
      </c>
      <c r="BO48" s="48" t="s">
        <v>1257</v>
      </c>
    </row>
    <row r="49" spans="1:67" ht="12.75" customHeight="1" x14ac:dyDescent="0.35">
      <c r="A49" s="2"/>
      <c r="B49" s="2"/>
      <c r="C49" s="2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BB49" s="48" t="s">
        <v>1672</v>
      </c>
      <c r="BH49" s="48" t="s">
        <v>1671</v>
      </c>
      <c r="BI49" s="48" t="s">
        <v>1670</v>
      </c>
      <c r="BO49" s="48" t="s">
        <v>1256</v>
      </c>
    </row>
    <row r="50" spans="1:67" ht="12.75" customHeight="1" x14ac:dyDescent="0.35">
      <c r="A50" s="2"/>
      <c r="B50" s="2"/>
      <c r="C50" s="2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BB50" s="48" t="s">
        <v>1669</v>
      </c>
      <c r="BH50" s="48" t="s">
        <v>1668</v>
      </c>
      <c r="BI50" s="48" t="s">
        <v>1667</v>
      </c>
      <c r="BO50" s="48" t="s">
        <v>1255</v>
      </c>
    </row>
    <row r="51" spans="1:67" ht="12.75" customHeight="1" x14ac:dyDescent="0.35">
      <c r="A51" s="2"/>
      <c r="B51" s="2"/>
      <c r="C51" s="2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BB51" s="48" t="s">
        <v>1666</v>
      </c>
      <c r="BH51" s="48" t="s">
        <v>1665</v>
      </c>
      <c r="BI51" s="48" t="s">
        <v>1664</v>
      </c>
      <c r="BO51" s="48" t="s">
        <v>1254</v>
      </c>
    </row>
    <row r="52" spans="1:67" ht="12.75" customHeight="1" x14ac:dyDescent="0.35">
      <c r="A52" s="2"/>
      <c r="B52" s="2"/>
      <c r="C52" s="2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BB52" s="48" t="s">
        <v>1663</v>
      </c>
      <c r="BH52" s="48" t="s">
        <v>1662</v>
      </c>
      <c r="BI52" s="48" t="s">
        <v>1661</v>
      </c>
      <c r="BO52" s="48" t="s">
        <v>1253</v>
      </c>
    </row>
    <row r="53" spans="1:67" ht="12.75" customHeight="1" x14ac:dyDescent="0.35">
      <c r="A53" s="2"/>
      <c r="B53" s="2"/>
      <c r="C53" s="2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BB53" s="48" t="s">
        <v>1660</v>
      </c>
      <c r="BH53" s="48" t="s">
        <v>1659</v>
      </c>
      <c r="BI53" s="48" t="s">
        <v>1658</v>
      </c>
      <c r="BO53" s="48" t="s">
        <v>510</v>
      </c>
    </row>
    <row r="54" spans="1:67" ht="12.75" customHeight="1" x14ac:dyDescent="0.35">
      <c r="A54" s="2"/>
      <c r="B54" s="2"/>
      <c r="C54" s="2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BB54" s="48" t="s">
        <v>1657</v>
      </c>
      <c r="BH54" s="48" t="s">
        <v>1656</v>
      </c>
      <c r="BI54" s="48" t="s">
        <v>1655</v>
      </c>
      <c r="BO54" s="48" t="s">
        <v>508</v>
      </c>
    </row>
    <row r="55" spans="1:67" ht="12.75" customHeight="1" x14ac:dyDescent="0.35">
      <c r="A55" s="2"/>
      <c r="B55" s="2"/>
      <c r="C55" s="2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BB55" s="48" t="s">
        <v>1654</v>
      </c>
      <c r="BH55" s="48" t="s">
        <v>1653</v>
      </c>
      <c r="BI55" s="48" t="s">
        <v>1652</v>
      </c>
      <c r="BO55" s="48" t="s">
        <v>506</v>
      </c>
    </row>
    <row r="56" spans="1:67" ht="12.75" customHeight="1" x14ac:dyDescent="0.35">
      <c r="A56" s="2"/>
      <c r="B56" s="2"/>
      <c r="C56" s="2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BB56" s="48" t="s">
        <v>1651</v>
      </c>
      <c r="BH56" s="48" t="s">
        <v>1650</v>
      </c>
      <c r="BI56" s="48" t="s">
        <v>1649</v>
      </c>
      <c r="BO56" s="48" t="s">
        <v>505</v>
      </c>
    </row>
    <row r="57" spans="1:67" ht="12.75" customHeight="1" x14ac:dyDescent="0.35">
      <c r="A57" s="2"/>
      <c r="B57" s="2"/>
      <c r="C57" s="2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BB57" s="48" t="s">
        <v>1648</v>
      </c>
      <c r="BH57" s="48" t="s">
        <v>1647</v>
      </c>
      <c r="BI57" s="48" t="s">
        <v>1646</v>
      </c>
      <c r="BO57" s="48" t="s">
        <v>504</v>
      </c>
    </row>
    <row r="58" spans="1:67" ht="12.75" customHeight="1" x14ac:dyDescent="0.35">
      <c r="A58" s="2"/>
      <c r="B58" s="2"/>
      <c r="C58" s="2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BB58" s="48" t="s">
        <v>1645</v>
      </c>
      <c r="BH58" s="48" t="s">
        <v>1644</v>
      </c>
      <c r="BI58" s="48" t="s">
        <v>1643</v>
      </c>
      <c r="BO58" s="48" t="s">
        <v>503</v>
      </c>
    </row>
    <row r="59" spans="1:67" ht="12.75" customHeight="1" x14ac:dyDescent="0.35">
      <c r="A59" s="2"/>
      <c r="B59" s="2"/>
      <c r="C59" s="2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BB59" s="48" t="s">
        <v>1642</v>
      </c>
      <c r="BH59" s="48" t="s">
        <v>1641</v>
      </c>
      <c r="BI59" s="48" t="s">
        <v>1640</v>
      </c>
      <c r="BO59" s="48" t="s">
        <v>502</v>
      </c>
    </row>
    <row r="60" spans="1:67" ht="12.75" customHeight="1" x14ac:dyDescent="0.35">
      <c r="A60" s="2"/>
      <c r="B60" s="2"/>
      <c r="C60" s="2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BB60" s="48" t="s">
        <v>1639</v>
      </c>
      <c r="BH60" s="48" t="s">
        <v>1638</v>
      </c>
      <c r="BI60" s="48" t="s">
        <v>1637</v>
      </c>
      <c r="BO60" s="48" t="s">
        <v>1252</v>
      </c>
    </row>
    <row r="61" spans="1:67" ht="12.75" customHeight="1" x14ac:dyDescent="0.35">
      <c r="A61" s="2"/>
      <c r="B61" s="2"/>
      <c r="C61" s="2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BB61" s="48" t="s">
        <v>1636</v>
      </c>
      <c r="BH61" s="48" t="s">
        <v>1635</v>
      </c>
      <c r="BI61" s="48" t="s">
        <v>1295</v>
      </c>
      <c r="BO61" s="48" t="s">
        <v>1251</v>
      </c>
    </row>
    <row r="62" spans="1:67" ht="12.75" customHeight="1" x14ac:dyDescent="0.35">
      <c r="A62" s="2"/>
      <c r="B62" s="2"/>
      <c r="C62" s="2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BB62" s="48" t="s">
        <v>1634</v>
      </c>
      <c r="BH62" s="48" t="s">
        <v>1633</v>
      </c>
      <c r="BI62" s="48" t="s">
        <v>1632</v>
      </c>
      <c r="BO62" s="48" t="s">
        <v>1250</v>
      </c>
    </row>
    <row r="63" spans="1:67" ht="12.75" customHeight="1" x14ac:dyDescent="0.35">
      <c r="A63" s="2"/>
      <c r="B63" s="2"/>
      <c r="C63" s="2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BB63" s="48" t="s">
        <v>1631</v>
      </c>
      <c r="BH63" s="48" t="s">
        <v>1630</v>
      </c>
      <c r="BI63" s="48" t="s">
        <v>1629</v>
      </c>
      <c r="BO63" s="48" t="s">
        <v>1249</v>
      </c>
    </row>
    <row r="64" spans="1:67" ht="12.75" customHeight="1" x14ac:dyDescent="0.35">
      <c r="A64" s="2"/>
      <c r="B64" s="2"/>
      <c r="C64" s="2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BB64" s="48" t="s">
        <v>1628</v>
      </c>
      <c r="BH64" s="48" t="s">
        <v>1627</v>
      </c>
      <c r="BI64" s="48" t="s">
        <v>1626</v>
      </c>
      <c r="BO64" s="48" t="s">
        <v>1248</v>
      </c>
    </row>
    <row r="65" spans="1:67" ht="12.75" customHeight="1" x14ac:dyDescent="0.35">
      <c r="A65" s="2"/>
      <c r="B65" s="2"/>
      <c r="C65" s="2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BB65" s="48" t="s">
        <v>1625</v>
      </c>
      <c r="BH65" s="48" t="s">
        <v>1624</v>
      </c>
      <c r="BI65" s="48" t="s">
        <v>1623</v>
      </c>
      <c r="BO65" s="48" t="s">
        <v>1247</v>
      </c>
    </row>
    <row r="66" spans="1:67" ht="12.75" customHeight="1" x14ac:dyDescent="0.35">
      <c r="A66" s="2"/>
      <c r="B66" s="2"/>
      <c r="C66" s="2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BB66" s="48" t="s">
        <v>1622</v>
      </c>
      <c r="BH66" s="48" t="s">
        <v>1621</v>
      </c>
      <c r="BI66" s="48" t="s">
        <v>1620</v>
      </c>
      <c r="BO66" s="48" t="s">
        <v>1246</v>
      </c>
    </row>
    <row r="67" spans="1:67" ht="12.75" customHeight="1" x14ac:dyDescent="0.35">
      <c r="A67" s="2"/>
      <c r="B67" s="2"/>
      <c r="C67" s="2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BB67" s="48" t="s">
        <v>1619</v>
      </c>
      <c r="BH67" s="48" t="s">
        <v>1618</v>
      </c>
      <c r="BI67" s="48" t="s">
        <v>1617</v>
      </c>
      <c r="BO67" s="48" t="s">
        <v>1245</v>
      </c>
    </row>
    <row r="68" spans="1:67" ht="12.75" customHeight="1" x14ac:dyDescent="0.35">
      <c r="A68" s="2"/>
      <c r="B68" s="2"/>
      <c r="C68" s="2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BB68" s="48" t="s">
        <v>1616</v>
      </c>
      <c r="BH68" s="48" t="s">
        <v>1615</v>
      </c>
      <c r="BI68" s="48" t="s">
        <v>1614</v>
      </c>
      <c r="BO68" s="48" t="s">
        <v>1244</v>
      </c>
    </row>
    <row r="69" spans="1:67" ht="12.75" customHeight="1" x14ac:dyDescent="0.35">
      <c r="A69" s="2"/>
      <c r="B69" s="2"/>
      <c r="C69" s="2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BB69" s="48" t="s">
        <v>1613</v>
      </c>
      <c r="BH69" s="48" t="s">
        <v>1612</v>
      </c>
      <c r="BI69" s="48" t="s">
        <v>1611</v>
      </c>
      <c r="BO69" s="48" t="s">
        <v>1243</v>
      </c>
    </row>
    <row r="70" spans="1:67" ht="12.75" customHeight="1" x14ac:dyDescent="0.35">
      <c r="A70" s="2"/>
      <c r="B70" s="2"/>
      <c r="C70" s="2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BB70" s="48" t="s">
        <v>1610</v>
      </c>
      <c r="BH70" s="48" t="s">
        <v>1609</v>
      </c>
      <c r="BI70" s="48" t="s">
        <v>1608</v>
      </c>
      <c r="BO70" s="48" t="s">
        <v>1242</v>
      </c>
    </row>
    <row r="71" spans="1:67" ht="12.75" customHeight="1" x14ac:dyDescent="0.35">
      <c r="A71" s="2"/>
      <c r="B71" s="2"/>
      <c r="C71" s="2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BB71" s="48" t="s">
        <v>1607</v>
      </c>
      <c r="BH71" s="48" t="s">
        <v>1606</v>
      </c>
      <c r="BI71" s="48" t="s">
        <v>1605</v>
      </c>
      <c r="BO71" s="48" t="s">
        <v>1241</v>
      </c>
    </row>
    <row r="72" spans="1:67" ht="12.75" customHeight="1" x14ac:dyDescent="0.35">
      <c r="A72" s="2"/>
      <c r="B72" s="2"/>
      <c r="C72" s="2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BB72" s="48" t="s">
        <v>1604</v>
      </c>
      <c r="BH72" s="48" t="s">
        <v>1603</v>
      </c>
      <c r="BI72" s="48" t="s">
        <v>1602</v>
      </c>
      <c r="BO72" s="48" t="s">
        <v>1235</v>
      </c>
    </row>
    <row r="73" spans="1:67" ht="12.75" customHeight="1" x14ac:dyDescent="0.35">
      <c r="A73" s="2"/>
      <c r="B73" s="2"/>
      <c r="C73" s="2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BB73" s="48" t="s">
        <v>1601</v>
      </c>
      <c r="BH73" s="48" t="s">
        <v>1600</v>
      </c>
      <c r="BI73" s="48" t="s">
        <v>1599</v>
      </c>
      <c r="BO73" s="48" t="s">
        <v>1233</v>
      </c>
    </row>
    <row r="74" spans="1:67" ht="12.75" customHeight="1" x14ac:dyDescent="0.35">
      <c r="A74" s="2"/>
      <c r="B74" s="2"/>
      <c r="C74" s="2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BB74" s="48" t="s">
        <v>1598</v>
      </c>
      <c r="BH74" s="48" t="s">
        <v>1597</v>
      </c>
      <c r="BI74" s="48" t="s">
        <v>1596</v>
      </c>
      <c r="BO74" s="48" t="s">
        <v>1231</v>
      </c>
    </row>
    <row r="75" spans="1:67" ht="12.75" customHeight="1" x14ac:dyDescent="0.35">
      <c r="A75" s="2"/>
      <c r="B75" s="2"/>
      <c r="C75" s="2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BB75" s="48" t="s">
        <v>1595</v>
      </c>
      <c r="BH75" s="48" t="s">
        <v>1594</v>
      </c>
      <c r="BI75" s="48" t="s">
        <v>1593</v>
      </c>
      <c r="BO75" s="48" t="s">
        <v>1240</v>
      </c>
    </row>
    <row r="76" spans="1:67" ht="12.75" customHeight="1" x14ac:dyDescent="0.35">
      <c r="A76" s="2"/>
      <c r="B76" s="2"/>
      <c r="C76" s="2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BB76" s="48" t="s">
        <v>1592</v>
      </c>
      <c r="BH76" s="48" t="s">
        <v>1591</v>
      </c>
      <c r="BI76" s="48" t="s">
        <v>1590</v>
      </c>
      <c r="BO76" s="48" t="s">
        <v>1239</v>
      </c>
    </row>
    <row r="77" spans="1:67" ht="12.75" customHeight="1" x14ac:dyDescent="0.35">
      <c r="A77" s="2"/>
      <c r="B77" s="2"/>
      <c r="C77" s="2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BB77" s="48" t="s">
        <v>1589</v>
      </c>
      <c r="BH77" s="48" t="s">
        <v>1588</v>
      </c>
      <c r="BI77" s="48" t="s">
        <v>1587</v>
      </c>
      <c r="BO77" s="48" t="s">
        <v>1238</v>
      </c>
    </row>
    <row r="78" spans="1:67" ht="12.75" customHeight="1" x14ac:dyDescent="0.35">
      <c r="A78" s="2"/>
      <c r="B78" s="2"/>
      <c r="C78" s="2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BB78" s="48" t="s">
        <v>1586</v>
      </c>
      <c r="BH78" s="48" t="s">
        <v>1585</v>
      </c>
      <c r="BI78" s="48" t="s">
        <v>1584</v>
      </c>
      <c r="BO78" s="48" t="s">
        <v>1237</v>
      </c>
    </row>
    <row r="79" spans="1:67" ht="12.75" customHeight="1" x14ac:dyDescent="0.35">
      <c r="A79" s="2"/>
      <c r="B79" s="2"/>
      <c r="C79" s="2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BB79" s="48" t="s">
        <v>1583</v>
      </c>
      <c r="BH79" s="48" t="s">
        <v>1582</v>
      </c>
      <c r="BI79" s="48" t="s">
        <v>1581</v>
      </c>
      <c r="BO79" s="48" t="s">
        <v>1236</v>
      </c>
    </row>
    <row r="80" spans="1:67" ht="12.75" customHeight="1" x14ac:dyDescent="0.35">
      <c r="A80" s="2"/>
      <c r="B80" s="2"/>
      <c r="C80" s="2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BB80" s="48" t="s">
        <v>1580</v>
      </c>
      <c r="BH80" s="48" t="s">
        <v>1579</v>
      </c>
      <c r="BI80" s="48" t="s">
        <v>1578</v>
      </c>
      <c r="BO80" s="48" t="s">
        <v>1234</v>
      </c>
    </row>
    <row r="81" spans="1:67" ht="12.75" customHeight="1" x14ac:dyDescent="0.35">
      <c r="A81" s="2"/>
      <c r="B81" s="2"/>
      <c r="C81" s="2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BB81" s="48" t="s">
        <v>1577</v>
      </c>
      <c r="BH81" s="48" t="s">
        <v>1576</v>
      </c>
      <c r="BI81" s="48" t="s">
        <v>1575</v>
      </c>
      <c r="BO81" s="48" t="s">
        <v>1232</v>
      </c>
    </row>
    <row r="82" spans="1:67" ht="12.75" customHeight="1" x14ac:dyDescent="0.35">
      <c r="A82" s="2"/>
      <c r="B82" s="2"/>
      <c r="C82" s="2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BB82" s="48" t="s">
        <v>1574</v>
      </c>
      <c r="BH82" s="48" t="s">
        <v>1573</v>
      </c>
      <c r="BI82" s="48" t="s">
        <v>1572</v>
      </c>
      <c r="BO82" s="48" t="s">
        <v>1230</v>
      </c>
    </row>
    <row r="83" spans="1:67" ht="12.75" customHeight="1" x14ac:dyDescent="0.35">
      <c r="A83" s="2"/>
      <c r="B83" s="2"/>
      <c r="C83" s="2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BB83" s="48" t="s">
        <v>1571</v>
      </c>
      <c r="BI83" s="48" t="s">
        <v>1570</v>
      </c>
      <c r="BO83" s="48" t="s">
        <v>1229</v>
      </c>
    </row>
    <row r="84" spans="1:67" ht="12.75" customHeight="1" x14ac:dyDescent="0.35">
      <c r="A84" s="2"/>
      <c r="B84" s="2"/>
      <c r="C84" s="2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BB84" s="48" t="s">
        <v>1569</v>
      </c>
      <c r="BI84" s="48" t="s">
        <v>1568</v>
      </c>
      <c r="BO84" s="48" t="s">
        <v>1228</v>
      </c>
    </row>
    <row r="85" spans="1:67" ht="12.75" customHeight="1" x14ac:dyDescent="0.35">
      <c r="A85" s="2"/>
      <c r="B85" s="2"/>
      <c r="C85" s="2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BB85" s="48" t="s">
        <v>1567</v>
      </c>
      <c r="BI85" s="48" t="s">
        <v>1566</v>
      </c>
      <c r="BO85" s="48" t="s">
        <v>1227</v>
      </c>
    </row>
    <row r="86" spans="1:67" ht="12.75" customHeight="1" x14ac:dyDescent="0.35">
      <c r="A86" s="2"/>
      <c r="B86" s="2"/>
      <c r="C86" s="2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BB86" s="48" t="s">
        <v>1565</v>
      </c>
      <c r="BI86" s="48" t="s">
        <v>1564</v>
      </c>
      <c r="BO86" s="48" t="s">
        <v>355</v>
      </c>
    </row>
    <row r="87" spans="1:67" ht="12.75" customHeight="1" x14ac:dyDescent="0.35">
      <c r="A87" s="2"/>
      <c r="B87" s="2"/>
      <c r="C87" s="2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BB87" s="48" t="s">
        <v>1563</v>
      </c>
      <c r="BI87" s="48" t="s">
        <v>1562</v>
      </c>
      <c r="BO87" s="48" t="s">
        <v>1226</v>
      </c>
    </row>
    <row r="88" spans="1:67" ht="12.75" customHeight="1" x14ac:dyDescent="0.35">
      <c r="A88" s="2"/>
      <c r="B88" s="2"/>
      <c r="C88" s="2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BB88" s="48" t="s">
        <v>1561</v>
      </c>
      <c r="BI88" s="48" t="s">
        <v>1560</v>
      </c>
      <c r="BO88" s="48" t="s">
        <v>1225</v>
      </c>
    </row>
    <row r="89" spans="1:67" ht="12.75" customHeight="1" x14ac:dyDescent="0.35">
      <c r="A89" s="2"/>
      <c r="B89" s="2"/>
      <c r="C89" s="2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BB89" s="48" t="s">
        <v>1559</v>
      </c>
      <c r="BI89" s="48" t="s">
        <v>1558</v>
      </c>
      <c r="BO89" s="48" t="s">
        <v>1224</v>
      </c>
    </row>
    <row r="90" spans="1:67" ht="12.75" customHeight="1" x14ac:dyDescent="0.35">
      <c r="A90" s="2"/>
      <c r="B90" s="2"/>
      <c r="C90" s="2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BB90" s="48" t="s">
        <v>1557</v>
      </c>
      <c r="BI90" s="48" t="s">
        <v>1556</v>
      </c>
      <c r="BO90" s="48" t="s">
        <v>1223</v>
      </c>
    </row>
    <row r="91" spans="1:67" ht="12.75" customHeight="1" x14ac:dyDescent="0.35">
      <c r="A91" s="2"/>
      <c r="B91" s="2"/>
      <c r="C91" s="2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BB91" s="48" t="s">
        <v>1555</v>
      </c>
      <c r="BI91" s="48" t="s">
        <v>1554</v>
      </c>
      <c r="BO91" s="48" t="s">
        <v>1222</v>
      </c>
    </row>
    <row r="92" spans="1:67" ht="12.75" customHeight="1" x14ac:dyDescent="0.35">
      <c r="A92" s="2"/>
      <c r="B92" s="2"/>
      <c r="C92" s="2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BB92" s="48" t="s">
        <v>1553</v>
      </c>
      <c r="BI92" s="48" t="s">
        <v>1552</v>
      </c>
      <c r="BO92" s="48" t="s">
        <v>1221</v>
      </c>
    </row>
    <row r="93" spans="1:67" ht="12.75" customHeight="1" x14ac:dyDescent="0.35">
      <c r="A93" s="2"/>
      <c r="B93" s="2"/>
      <c r="C93" s="2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BB93" s="48" t="s">
        <v>1551</v>
      </c>
      <c r="BI93" s="48" t="s">
        <v>1550</v>
      </c>
      <c r="BO93" s="48" t="s">
        <v>1220</v>
      </c>
    </row>
    <row r="94" spans="1:67" ht="12.75" customHeight="1" x14ac:dyDescent="0.35">
      <c r="A94" s="2"/>
      <c r="B94" s="2"/>
      <c r="C94" s="2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BB94" s="48" t="s">
        <v>1549</v>
      </c>
      <c r="BI94" s="48" t="s">
        <v>1548</v>
      </c>
      <c r="BO94" s="48" t="s">
        <v>1219</v>
      </c>
    </row>
    <row r="95" spans="1:67" ht="12.75" customHeight="1" x14ac:dyDescent="0.35">
      <c r="A95" s="2"/>
      <c r="B95" s="2"/>
      <c r="C95" s="2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BB95" s="48" t="s">
        <v>1547</v>
      </c>
      <c r="BI95" s="48" t="s">
        <v>1546</v>
      </c>
      <c r="BO95" s="48" t="s">
        <v>1218</v>
      </c>
    </row>
    <row r="96" spans="1:67" ht="12.75" customHeight="1" x14ac:dyDescent="0.35">
      <c r="A96" s="2"/>
      <c r="B96" s="2"/>
      <c r="C96" s="2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BB96" s="48" t="s">
        <v>1545</v>
      </c>
      <c r="BI96" s="48" t="s">
        <v>1544</v>
      </c>
      <c r="BO96" s="48" t="s">
        <v>1217</v>
      </c>
    </row>
    <row r="97" spans="1:67" ht="12.75" customHeight="1" x14ac:dyDescent="0.35">
      <c r="A97" s="2"/>
      <c r="B97" s="2"/>
      <c r="C97" s="2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BB97" s="48" t="s">
        <v>1543</v>
      </c>
      <c r="BI97" s="48" t="s">
        <v>1542</v>
      </c>
      <c r="BO97" s="48" t="s">
        <v>1216</v>
      </c>
    </row>
    <row r="98" spans="1:67" ht="12.75" customHeight="1" x14ac:dyDescent="0.35">
      <c r="A98" s="2"/>
      <c r="B98" s="2"/>
      <c r="C98" s="2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BB98" s="48" t="s">
        <v>1541</v>
      </c>
      <c r="BI98" s="48" t="s">
        <v>1540</v>
      </c>
      <c r="BO98" s="48" t="s">
        <v>1215</v>
      </c>
    </row>
    <row r="99" spans="1:67" ht="12.75" customHeight="1" x14ac:dyDescent="0.35">
      <c r="A99" s="2"/>
      <c r="B99" s="2"/>
      <c r="C99" s="2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BB99" s="48" t="s">
        <v>1539</v>
      </c>
      <c r="BI99" s="48" t="s">
        <v>1538</v>
      </c>
      <c r="BO99" s="48" t="s">
        <v>1214</v>
      </c>
    </row>
    <row r="100" spans="1:67" ht="12.75" customHeight="1" x14ac:dyDescent="0.35">
      <c r="A100" s="2"/>
      <c r="B100" s="2"/>
      <c r="C100" s="2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BB100" s="48" t="s">
        <v>1537</v>
      </c>
      <c r="BI100" s="48" t="s">
        <v>1536</v>
      </c>
      <c r="BO100" s="48" t="s">
        <v>1213</v>
      </c>
    </row>
    <row r="101" spans="1:67" ht="12.75" customHeight="1" x14ac:dyDescent="0.35">
      <c r="A101" s="2"/>
      <c r="B101" s="2"/>
      <c r="C101" s="2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BB101" s="48" t="s">
        <v>1535</v>
      </c>
      <c r="BI101" s="48" t="s">
        <v>1534</v>
      </c>
      <c r="BO101" s="48" t="s">
        <v>1212</v>
      </c>
    </row>
    <row r="102" spans="1:67" ht="12.75" customHeight="1" x14ac:dyDescent="0.35">
      <c r="A102" s="2"/>
      <c r="B102" s="2"/>
      <c r="C102" s="2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BB102" s="48" t="s">
        <v>1533</v>
      </c>
      <c r="BI102" s="48" t="s">
        <v>1532</v>
      </c>
      <c r="BO102" s="48" t="s">
        <v>1211</v>
      </c>
    </row>
    <row r="103" spans="1:67" ht="12.75" customHeight="1" x14ac:dyDescent="0.35">
      <c r="A103" s="2"/>
      <c r="B103" s="2"/>
      <c r="C103" s="2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BB103" s="48" t="s">
        <v>1531</v>
      </c>
      <c r="BI103" s="48" t="s">
        <v>1530</v>
      </c>
      <c r="BO103" s="48" t="s">
        <v>1210</v>
      </c>
    </row>
    <row r="104" spans="1:67" ht="12.75" customHeight="1" x14ac:dyDescent="0.35">
      <c r="A104" s="2"/>
      <c r="B104" s="2"/>
      <c r="C104" s="2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BB104" s="48" t="s">
        <v>1529</v>
      </c>
      <c r="BI104" s="48" t="s">
        <v>1528</v>
      </c>
      <c r="BO104" s="48" t="s">
        <v>1209</v>
      </c>
    </row>
    <row r="105" spans="1:67" ht="12.75" customHeight="1" x14ac:dyDescent="0.35">
      <c r="A105" s="2"/>
      <c r="B105" s="2"/>
      <c r="C105" s="2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BB105" s="48" t="s">
        <v>1527</v>
      </c>
      <c r="BI105" s="48" t="s">
        <v>1526</v>
      </c>
      <c r="BO105" s="48" t="s">
        <v>1208</v>
      </c>
    </row>
    <row r="106" spans="1:67" ht="12.75" customHeight="1" x14ac:dyDescent="0.35">
      <c r="A106" s="2"/>
      <c r="B106" s="2"/>
      <c r="C106" s="2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BB106" s="48" t="s">
        <v>1525</v>
      </c>
      <c r="BI106" s="48" t="s">
        <v>1524</v>
      </c>
      <c r="BO106" s="48" t="s">
        <v>1207</v>
      </c>
    </row>
    <row r="107" spans="1:67" ht="12.75" customHeight="1" x14ac:dyDescent="0.35">
      <c r="A107" s="2"/>
      <c r="B107" s="2"/>
      <c r="C107" s="2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BB107" s="48" t="s">
        <v>1523</v>
      </c>
      <c r="BI107" s="48" t="s">
        <v>1522</v>
      </c>
      <c r="BO107" s="48" t="s">
        <v>1206</v>
      </c>
    </row>
    <row r="108" spans="1:67" ht="12.75" customHeight="1" x14ac:dyDescent="0.35">
      <c r="A108" s="2"/>
      <c r="B108" s="2"/>
      <c r="C108" s="2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BB108" s="48" t="s">
        <v>1521</v>
      </c>
      <c r="BI108" s="48" t="s">
        <v>1520</v>
      </c>
      <c r="BO108" s="48" t="s">
        <v>1205</v>
      </c>
    </row>
    <row r="109" spans="1:67" ht="12.75" customHeight="1" x14ac:dyDescent="0.35">
      <c r="A109" s="2"/>
      <c r="B109" s="2"/>
      <c r="C109" s="2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BB109" s="48" t="s">
        <v>1519</v>
      </c>
      <c r="BI109" s="48" t="s">
        <v>1518</v>
      </c>
      <c r="BO109" s="48" t="s">
        <v>1204</v>
      </c>
    </row>
    <row r="110" spans="1:67" ht="12.75" customHeight="1" x14ac:dyDescent="0.35">
      <c r="A110" s="2"/>
      <c r="B110" s="2"/>
      <c r="C110" s="2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BB110" s="48" t="s">
        <v>1517</v>
      </c>
      <c r="BI110" s="48" t="s">
        <v>1516</v>
      </c>
      <c r="BO110" s="48" t="s">
        <v>353</v>
      </c>
    </row>
    <row r="111" spans="1:67" ht="12.75" customHeight="1" x14ac:dyDescent="0.35">
      <c r="A111" s="2"/>
      <c r="B111" s="2"/>
      <c r="C111" s="2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BB111" s="48" t="s">
        <v>1515</v>
      </c>
      <c r="BI111" s="48" t="s">
        <v>1514</v>
      </c>
      <c r="BO111" s="48" t="s">
        <v>1203</v>
      </c>
    </row>
    <row r="112" spans="1:67" ht="12.75" customHeight="1" x14ac:dyDescent="0.35">
      <c r="A112" s="2"/>
      <c r="B112" s="2"/>
      <c r="C112" s="2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BB112" s="48" t="s">
        <v>1513</v>
      </c>
      <c r="BI112" s="48" t="s">
        <v>1512</v>
      </c>
      <c r="BO112" s="48" t="s">
        <v>1202</v>
      </c>
    </row>
    <row r="113" spans="1:67" ht="12.75" customHeight="1" x14ac:dyDescent="0.35">
      <c r="A113" s="2"/>
      <c r="B113" s="2"/>
      <c r="C113" s="2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BB113" s="48" t="s">
        <v>1511</v>
      </c>
      <c r="BI113" s="48" t="s">
        <v>1510</v>
      </c>
      <c r="BO113" s="48" t="s">
        <v>423</v>
      </c>
    </row>
    <row r="114" spans="1:67" ht="12.75" customHeight="1" x14ac:dyDescent="0.35">
      <c r="A114" s="2"/>
      <c r="B114" s="2"/>
      <c r="C114" s="2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BB114" s="48" t="s">
        <v>1509</v>
      </c>
      <c r="BI114" s="48" t="s">
        <v>1508</v>
      </c>
      <c r="BO114" s="48" t="s">
        <v>433</v>
      </c>
    </row>
    <row r="115" spans="1:67" ht="12.75" customHeight="1" x14ac:dyDescent="0.35">
      <c r="A115" s="2"/>
      <c r="B115" s="2"/>
      <c r="C115" s="2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BB115" s="48" t="s">
        <v>1507</v>
      </c>
      <c r="BI115" s="48" t="s">
        <v>1506</v>
      </c>
      <c r="BO115" s="48" t="s">
        <v>431</v>
      </c>
    </row>
    <row r="116" spans="1:67" ht="12.75" customHeight="1" x14ac:dyDescent="0.35">
      <c r="A116" s="2"/>
      <c r="B116" s="2"/>
      <c r="C116" s="2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BB116" s="48" t="s">
        <v>1505</v>
      </c>
      <c r="BI116" s="48" t="s">
        <v>1504</v>
      </c>
      <c r="BO116" s="48" t="s">
        <v>429</v>
      </c>
    </row>
    <row r="117" spans="1:67" ht="12.75" customHeight="1" x14ac:dyDescent="0.35">
      <c r="A117" s="2"/>
      <c r="B117" s="2"/>
      <c r="C117" s="2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BB117" s="48" t="s">
        <v>1503</v>
      </c>
      <c r="BI117" s="48" t="s">
        <v>1502</v>
      </c>
      <c r="BO117" s="48" t="s">
        <v>427</v>
      </c>
    </row>
    <row r="118" spans="1:67" ht="12.75" customHeight="1" x14ac:dyDescent="0.35">
      <c r="A118" s="2"/>
      <c r="B118" s="2"/>
      <c r="C118" s="2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BB118" s="48" t="s">
        <v>1501</v>
      </c>
      <c r="BI118" s="48" t="s">
        <v>1500</v>
      </c>
      <c r="BO118" s="48" t="s">
        <v>425</v>
      </c>
    </row>
    <row r="119" spans="1:67" ht="12.75" customHeight="1" x14ac:dyDescent="0.35">
      <c r="A119" s="2"/>
      <c r="B119" s="2"/>
      <c r="C119" s="2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BB119" s="48" t="s">
        <v>1499</v>
      </c>
      <c r="BI119" s="48" t="s">
        <v>1498</v>
      </c>
      <c r="BO119" s="48" t="s">
        <v>1201</v>
      </c>
    </row>
    <row r="120" spans="1:67" ht="12.75" customHeight="1" x14ac:dyDescent="0.35">
      <c r="A120" s="2"/>
      <c r="B120" s="2"/>
      <c r="C120" s="2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BB120" s="48" t="s">
        <v>1497</v>
      </c>
      <c r="BI120" s="48" t="s">
        <v>1496</v>
      </c>
      <c r="BO120" s="48" t="s">
        <v>1200</v>
      </c>
    </row>
    <row r="121" spans="1:67" ht="12.75" customHeight="1" x14ac:dyDescent="0.35">
      <c r="A121" s="2"/>
      <c r="B121" s="2"/>
      <c r="C121" s="2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BB121" s="48" t="s">
        <v>1495</v>
      </c>
      <c r="BI121" s="48" t="s">
        <v>1494</v>
      </c>
      <c r="BO121" s="48" t="s">
        <v>1199</v>
      </c>
    </row>
    <row r="122" spans="1:67" ht="12.75" customHeight="1" x14ac:dyDescent="0.35">
      <c r="A122" s="2"/>
      <c r="B122" s="2"/>
      <c r="C122" s="2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BB122" s="48" t="s">
        <v>1493</v>
      </c>
      <c r="BI122" s="48" t="s">
        <v>1492</v>
      </c>
      <c r="BO122" s="48" t="s">
        <v>1198</v>
      </c>
    </row>
    <row r="123" spans="1:67" ht="12.75" customHeight="1" x14ac:dyDescent="0.35">
      <c r="A123" s="2"/>
      <c r="B123" s="2"/>
      <c r="C123" s="2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BB123" s="48" t="s">
        <v>1491</v>
      </c>
      <c r="BI123" s="48" t="s">
        <v>1490</v>
      </c>
      <c r="BO123" s="48" t="s">
        <v>1197</v>
      </c>
    </row>
    <row r="124" spans="1:67" ht="12.75" customHeight="1" x14ac:dyDescent="0.35">
      <c r="A124" s="2"/>
      <c r="B124" s="2"/>
      <c r="C124" s="2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BB124" s="48" t="s">
        <v>1489</v>
      </c>
      <c r="BI124" s="48" t="s">
        <v>1488</v>
      </c>
      <c r="BO124" s="48" t="s">
        <v>1196</v>
      </c>
    </row>
    <row r="125" spans="1:67" ht="12.75" customHeight="1" x14ac:dyDescent="0.35">
      <c r="A125" s="2"/>
      <c r="B125" s="2"/>
      <c r="C125" s="2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BB125" s="48" t="s">
        <v>1487</v>
      </c>
      <c r="BI125" s="48" t="s">
        <v>1486</v>
      </c>
      <c r="BO125" s="48" t="s">
        <v>1195</v>
      </c>
    </row>
    <row r="126" spans="1:67" ht="12.75" customHeight="1" x14ac:dyDescent="0.35">
      <c r="A126" s="2"/>
      <c r="B126" s="2"/>
      <c r="C126" s="2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BB126" s="48" t="s">
        <v>1485</v>
      </c>
      <c r="BI126" s="48" t="s">
        <v>1484</v>
      </c>
      <c r="BO126" s="48" t="s">
        <v>1194</v>
      </c>
    </row>
    <row r="127" spans="1:67" ht="12.75" customHeight="1" x14ac:dyDescent="0.35">
      <c r="A127" s="2"/>
      <c r="B127" s="2"/>
      <c r="C127" s="2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BB127" s="48" t="s">
        <v>1483</v>
      </c>
      <c r="BI127" s="48" t="s">
        <v>1482</v>
      </c>
      <c r="BO127" s="48" t="s">
        <v>1193</v>
      </c>
    </row>
    <row r="128" spans="1:67" ht="12.75" customHeight="1" x14ac:dyDescent="0.35">
      <c r="A128" s="2"/>
      <c r="B128" s="2"/>
      <c r="C128" s="2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BB128" s="48" t="s">
        <v>1481</v>
      </c>
      <c r="BI128" s="48" t="s">
        <v>1480</v>
      </c>
      <c r="BO128" s="48" t="s">
        <v>1192</v>
      </c>
    </row>
    <row r="129" spans="1:67" ht="12.75" customHeight="1" x14ac:dyDescent="0.35">
      <c r="A129" s="2"/>
      <c r="B129" s="2"/>
      <c r="C129" s="2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BB129" s="48" t="s">
        <v>1479</v>
      </c>
      <c r="BI129" s="48" t="s">
        <v>1478</v>
      </c>
      <c r="BO129" s="48" t="s">
        <v>1191</v>
      </c>
    </row>
    <row r="130" spans="1:67" ht="12.75" customHeight="1" x14ac:dyDescent="0.35">
      <c r="A130" s="2"/>
      <c r="B130" s="2"/>
      <c r="C130" s="2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BB130" s="48" t="s">
        <v>1477</v>
      </c>
      <c r="BI130" s="48" t="s">
        <v>1476</v>
      </c>
      <c r="BO130" s="48" t="s">
        <v>1190</v>
      </c>
    </row>
    <row r="131" spans="1:67" ht="12.75" customHeight="1" x14ac:dyDescent="0.35">
      <c r="A131" s="2"/>
      <c r="B131" s="2"/>
      <c r="C131" s="2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BB131" s="48" t="s">
        <v>1475</v>
      </c>
      <c r="BI131" s="48" t="s">
        <v>1474</v>
      </c>
      <c r="BO131" s="48" t="s">
        <v>1189</v>
      </c>
    </row>
    <row r="132" spans="1:67" ht="12.75" customHeight="1" x14ac:dyDescent="0.35">
      <c r="A132" s="2"/>
      <c r="B132" s="2"/>
      <c r="C132" s="2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BB132" s="48" t="s">
        <v>1473</v>
      </c>
      <c r="BI132" s="48" t="s">
        <v>1472</v>
      </c>
      <c r="BO132" s="48" t="s">
        <v>1188</v>
      </c>
    </row>
    <row r="133" spans="1:67" ht="12.75" customHeight="1" x14ac:dyDescent="0.35">
      <c r="A133" s="2"/>
      <c r="B133" s="2"/>
      <c r="C133" s="2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BB133" s="48" t="s">
        <v>1471</v>
      </c>
      <c r="BI133" s="48" t="s">
        <v>1470</v>
      </c>
      <c r="BO133" s="48" t="s">
        <v>1187</v>
      </c>
    </row>
    <row r="134" spans="1:67" ht="12.75" customHeight="1" x14ac:dyDescent="0.35">
      <c r="A134" s="2"/>
      <c r="B134" s="2"/>
      <c r="C134" s="2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BB134" s="48" t="s">
        <v>1469</v>
      </c>
      <c r="BI134" s="48" t="s">
        <v>1468</v>
      </c>
      <c r="BO134" s="48" t="s">
        <v>1186</v>
      </c>
    </row>
    <row r="135" spans="1:67" ht="12.75" customHeight="1" x14ac:dyDescent="0.35">
      <c r="A135" s="2"/>
      <c r="B135" s="2"/>
      <c r="C135" s="2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BB135" s="48" t="s">
        <v>1467</v>
      </c>
      <c r="BI135" s="48" t="s">
        <v>1466</v>
      </c>
      <c r="BO135" s="48" t="s">
        <v>1185</v>
      </c>
    </row>
    <row r="136" spans="1:67" ht="12.75" customHeight="1" x14ac:dyDescent="0.35">
      <c r="A136" s="2"/>
      <c r="B136" s="2"/>
      <c r="C136" s="2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BB136" s="48" t="s">
        <v>1465</v>
      </c>
      <c r="BI136" s="48" t="s">
        <v>1464</v>
      </c>
      <c r="BO136" s="48" t="s">
        <v>1184</v>
      </c>
    </row>
    <row r="137" spans="1:67" ht="12.75" customHeight="1" x14ac:dyDescent="0.35">
      <c r="A137" s="2"/>
      <c r="B137" s="2"/>
      <c r="C137" s="2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BB137" s="48" t="s">
        <v>1463</v>
      </c>
      <c r="BI137" s="48" t="s">
        <v>1462</v>
      </c>
      <c r="BO137" s="48" t="s">
        <v>1183</v>
      </c>
    </row>
    <row r="138" spans="1:67" ht="12.75" customHeight="1" x14ac:dyDescent="0.35">
      <c r="A138" s="2"/>
      <c r="B138" s="2"/>
      <c r="C138" s="2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BB138" s="48" t="s">
        <v>1461</v>
      </c>
      <c r="BI138" s="48" t="s">
        <v>1460</v>
      </c>
      <c r="BO138" s="48" t="s">
        <v>1182</v>
      </c>
    </row>
    <row r="139" spans="1:67" ht="12.75" customHeight="1" x14ac:dyDescent="0.35">
      <c r="A139" s="2"/>
      <c r="B139" s="2"/>
      <c r="C139" s="2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BB139" s="48" t="s">
        <v>1459</v>
      </c>
      <c r="BI139" s="48" t="s">
        <v>1458</v>
      </c>
      <c r="BO139" s="48" t="s">
        <v>1181</v>
      </c>
    </row>
    <row r="140" spans="1:67" ht="12.75" customHeight="1" x14ac:dyDescent="0.35">
      <c r="A140" s="2"/>
      <c r="B140" s="2"/>
      <c r="C140" s="2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BB140" s="48" t="s">
        <v>1457</v>
      </c>
      <c r="BI140" s="48" t="s">
        <v>1456</v>
      </c>
      <c r="BO140" s="48" t="s">
        <v>1180</v>
      </c>
    </row>
    <row r="141" spans="1:67" ht="12.75" customHeight="1" x14ac:dyDescent="0.35">
      <c r="A141" s="2"/>
      <c r="B141" s="2"/>
      <c r="C141" s="2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BB141" s="48" t="s">
        <v>1455</v>
      </c>
      <c r="BI141" s="48" t="s">
        <v>1454</v>
      </c>
      <c r="BO141" s="48" t="s">
        <v>1179</v>
      </c>
    </row>
    <row r="142" spans="1:67" ht="12.75" customHeight="1" x14ac:dyDescent="0.35">
      <c r="A142" s="2"/>
      <c r="B142" s="2"/>
      <c r="C142" s="2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BB142" s="48" t="s">
        <v>1453</v>
      </c>
      <c r="BI142" s="48" t="s">
        <v>1452</v>
      </c>
      <c r="BO142" s="48" t="s">
        <v>1178</v>
      </c>
    </row>
    <row r="143" spans="1:67" ht="12.75" customHeight="1" x14ac:dyDescent="0.35">
      <c r="A143" s="2"/>
      <c r="B143" s="2"/>
      <c r="C143" s="2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BB143" s="48" t="s">
        <v>1451</v>
      </c>
      <c r="BI143" s="48" t="s">
        <v>1450</v>
      </c>
      <c r="BO143" s="48" t="s">
        <v>1177</v>
      </c>
    </row>
    <row r="144" spans="1:67" ht="12.75" customHeight="1" x14ac:dyDescent="0.35">
      <c r="A144" s="2"/>
      <c r="B144" s="2"/>
      <c r="C144" s="2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BB144" s="48" t="s">
        <v>1449</v>
      </c>
      <c r="BI144" s="48" t="s">
        <v>1448</v>
      </c>
      <c r="BO144" s="48" t="s">
        <v>1176</v>
      </c>
    </row>
    <row r="145" spans="1:67" ht="12.75" customHeight="1" x14ac:dyDescent="0.35">
      <c r="A145" s="2"/>
      <c r="B145" s="2"/>
      <c r="C145" s="2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BB145" s="48" t="s">
        <v>1447</v>
      </c>
      <c r="BI145" s="48" t="s">
        <v>1446</v>
      </c>
      <c r="BO145" s="48" t="s">
        <v>1175</v>
      </c>
    </row>
    <row r="146" spans="1:67" ht="12.75" customHeight="1" x14ac:dyDescent="0.35">
      <c r="A146" s="2"/>
      <c r="B146" s="2"/>
      <c r="C146" s="2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BB146" s="48" t="s">
        <v>1445</v>
      </c>
      <c r="BI146" s="48" t="s">
        <v>1444</v>
      </c>
      <c r="BO146" s="48" t="s">
        <v>1174</v>
      </c>
    </row>
    <row r="147" spans="1:67" ht="12.75" customHeight="1" x14ac:dyDescent="0.35">
      <c r="A147" s="2"/>
      <c r="B147" s="2"/>
      <c r="C147" s="2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BB147" s="48" t="s">
        <v>1443</v>
      </c>
      <c r="BI147" s="48" t="s">
        <v>1442</v>
      </c>
      <c r="BO147" s="48" t="s">
        <v>1173</v>
      </c>
    </row>
    <row r="148" spans="1:67" ht="12.75" customHeight="1" x14ac:dyDescent="0.35">
      <c r="A148" s="2"/>
      <c r="B148" s="2"/>
      <c r="C148" s="2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BB148" s="48" t="s">
        <v>1441</v>
      </c>
      <c r="BI148" s="48" t="s">
        <v>1440</v>
      </c>
      <c r="BO148" s="48" t="s">
        <v>1172</v>
      </c>
    </row>
    <row r="149" spans="1:67" ht="12.75" customHeight="1" x14ac:dyDescent="0.35">
      <c r="A149" s="2"/>
      <c r="B149" s="2"/>
      <c r="C149" s="2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BB149" s="48" t="s">
        <v>1439</v>
      </c>
      <c r="BI149" s="48" t="s">
        <v>1438</v>
      </c>
      <c r="BO149" s="48" t="s">
        <v>1171</v>
      </c>
    </row>
    <row r="150" spans="1:67" ht="12.75" customHeight="1" x14ac:dyDescent="0.35">
      <c r="A150" s="2"/>
      <c r="B150" s="2"/>
      <c r="C150" s="2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BB150" s="48" t="s">
        <v>1437</v>
      </c>
      <c r="BI150" s="48" t="s">
        <v>1436</v>
      </c>
      <c r="BO150" s="48" t="s">
        <v>1170</v>
      </c>
    </row>
    <row r="151" spans="1:67" ht="12.75" customHeight="1" x14ac:dyDescent="0.35">
      <c r="A151" s="2"/>
      <c r="B151" s="2"/>
      <c r="C151" s="2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BB151" s="48" t="s">
        <v>1435</v>
      </c>
      <c r="BI151" s="48" t="s">
        <v>1434</v>
      </c>
      <c r="BO151" s="48" t="s">
        <v>1169</v>
      </c>
    </row>
    <row r="152" spans="1:67" ht="12.75" customHeight="1" x14ac:dyDescent="0.35">
      <c r="A152" s="2"/>
      <c r="B152" s="2"/>
      <c r="C152" s="2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BB152" s="48" t="s">
        <v>1433</v>
      </c>
      <c r="BI152" s="48" t="s">
        <v>1432</v>
      </c>
      <c r="BO152" s="48" t="s">
        <v>1168</v>
      </c>
    </row>
    <row r="153" spans="1:67" ht="12.75" customHeight="1" x14ac:dyDescent="0.35">
      <c r="A153" s="2"/>
      <c r="B153" s="2"/>
      <c r="C153" s="2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BB153" s="48" t="s">
        <v>1431</v>
      </c>
      <c r="BI153" s="48" t="s">
        <v>1430</v>
      </c>
      <c r="BO153" s="48" t="s">
        <v>1167</v>
      </c>
    </row>
    <row r="154" spans="1:67" ht="12.75" customHeight="1" x14ac:dyDescent="0.35">
      <c r="A154" s="2"/>
      <c r="B154" s="2"/>
      <c r="C154" s="2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BB154" s="48" t="s">
        <v>1429</v>
      </c>
      <c r="BI154" s="48" t="s">
        <v>1428</v>
      </c>
      <c r="BO154" s="48" t="s">
        <v>1166</v>
      </c>
    </row>
    <row r="155" spans="1:67" ht="12.75" customHeight="1" x14ac:dyDescent="0.35">
      <c r="A155" s="2"/>
      <c r="B155" s="2"/>
      <c r="C155" s="2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BB155" s="48" t="s">
        <v>1427</v>
      </c>
      <c r="BI155" s="48" t="s">
        <v>1426</v>
      </c>
      <c r="BO155" s="48" t="s">
        <v>1165</v>
      </c>
    </row>
    <row r="156" spans="1:67" ht="12.75" customHeight="1" x14ac:dyDescent="0.35">
      <c r="A156" s="2"/>
      <c r="B156" s="2"/>
      <c r="C156" s="2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BB156" s="48" t="s">
        <v>1425</v>
      </c>
      <c r="BI156" s="48" t="s">
        <v>1424</v>
      </c>
      <c r="BO156" s="48" t="s">
        <v>1164</v>
      </c>
    </row>
    <row r="157" spans="1:67" ht="12.75" customHeight="1" x14ac:dyDescent="0.35">
      <c r="A157" s="2"/>
      <c r="B157" s="2"/>
      <c r="C157" s="2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BB157" s="48" t="s">
        <v>1423</v>
      </c>
      <c r="BI157" s="48" t="s">
        <v>1422</v>
      </c>
      <c r="BO157" s="48" t="s">
        <v>1163</v>
      </c>
    </row>
    <row r="158" spans="1:67" ht="12.75" customHeight="1" x14ac:dyDescent="0.35">
      <c r="A158" s="2"/>
      <c r="B158" s="2"/>
      <c r="C158" s="2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BB158" s="48" t="s">
        <v>1421</v>
      </c>
      <c r="BI158" s="48" t="s">
        <v>1420</v>
      </c>
      <c r="BO158" s="48" t="s">
        <v>1162</v>
      </c>
    </row>
    <row r="159" spans="1:67" ht="12.75" customHeight="1" x14ac:dyDescent="0.35">
      <c r="A159" s="2"/>
      <c r="B159" s="2"/>
      <c r="C159" s="2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BB159" s="48" t="s">
        <v>1419</v>
      </c>
      <c r="BI159" s="48" t="s">
        <v>1418</v>
      </c>
      <c r="BO159" s="48" t="s">
        <v>1161</v>
      </c>
    </row>
    <row r="160" spans="1:67" ht="12.75" customHeight="1" x14ac:dyDescent="0.35">
      <c r="A160" s="2"/>
      <c r="B160" s="2"/>
      <c r="C160" s="2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BB160" s="48" t="s">
        <v>1417</v>
      </c>
      <c r="BI160" s="48" t="s">
        <v>1416</v>
      </c>
      <c r="BO160" s="48" t="s">
        <v>1160</v>
      </c>
    </row>
    <row r="161" spans="1:67" ht="12.75" customHeight="1" x14ac:dyDescent="0.35">
      <c r="A161" s="2"/>
      <c r="B161" s="2"/>
      <c r="C161" s="2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BB161" s="48" t="s">
        <v>1415</v>
      </c>
      <c r="BI161" s="48" t="s">
        <v>1414</v>
      </c>
      <c r="BO161" s="48" t="s">
        <v>1159</v>
      </c>
    </row>
    <row r="162" spans="1:67" ht="12.75" customHeight="1" x14ac:dyDescent="0.35">
      <c r="A162" s="2"/>
      <c r="B162" s="2"/>
      <c r="C162" s="2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BB162" s="48" t="s">
        <v>1413</v>
      </c>
      <c r="BI162" s="48" t="s">
        <v>1412</v>
      </c>
      <c r="BO162" s="48" t="s">
        <v>1158</v>
      </c>
    </row>
    <row r="163" spans="1:67" ht="12.75" customHeight="1" x14ac:dyDescent="0.35">
      <c r="A163" s="2"/>
      <c r="B163" s="2"/>
      <c r="C163" s="2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BB163" s="48" t="s">
        <v>1411</v>
      </c>
      <c r="BI163" s="48" t="s">
        <v>1410</v>
      </c>
      <c r="BO163" s="48" t="s">
        <v>441</v>
      </c>
    </row>
    <row r="164" spans="1:67" ht="12.75" customHeight="1" x14ac:dyDescent="0.35">
      <c r="A164" s="2"/>
      <c r="B164" s="2"/>
      <c r="C164" s="2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BB164" s="48" t="s">
        <v>1409</v>
      </c>
      <c r="BI164" s="48" t="s">
        <v>1408</v>
      </c>
      <c r="BO164" s="48" t="s">
        <v>439</v>
      </c>
    </row>
    <row r="165" spans="1:67" ht="12.75" customHeight="1" x14ac:dyDescent="0.35">
      <c r="A165" s="2"/>
      <c r="B165" s="2"/>
      <c r="C165" s="2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BB165" s="48" t="s">
        <v>1407</v>
      </c>
      <c r="BI165" s="48" t="s">
        <v>1406</v>
      </c>
      <c r="BO165" s="48" t="s">
        <v>437</v>
      </c>
    </row>
    <row r="166" spans="1:67" ht="12.75" customHeight="1" x14ac:dyDescent="0.35">
      <c r="A166" s="2"/>
      <c r="B166" s="2"/>
      <c r="C166" s="2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BB166" s="48" t="s">
        <v>1405</v>
      </c>
      <c r="BI166" s="48" t="s">
        <v>1404</v>
      </c>
      <c r="BO166" s="48" t="s">
        <v>435</v>
      </c>
    </row>
    <row r="167" spans="1:67" ht="12.75" customHeight="1" x14ac:dyDescent="0.35">
      <c r="A167" s="2"/>
      <c r="B167" s="2"/>
      <c r="C167" s="2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BB167" s="48" t="s">
        <v>1403</v>
      </c>
      <c r="BI167" s="48" t="s">
        <v>1402</v>
      </c>
      <c r="BO167" s="48" t="s">
        <v>467</v>
      </c>
    </row>
    <row r="168" spans="1:67" ht="12.75" customHeight="1" x14ac:dyDescent="0.35">
      <c r="A168" s="2"/>
      <c r="B168" s="2"/>
      <c r="C168" s="2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BB168" s="48" t="s">
        <v>1401</v>
      </c>
      <c r="BI168" s="48" t="s">
        <v>1400</v>
      </c>
      <c r="BO168" s="48" t="s">
        <v>465</v>
      </c>
    </row>
    <row r="169" spans="1:67" ht="12.75" customHeight="1" x14ac:dyDescent="0.35">
      <c r="A169" s="2"/>
      <c r="B169" s="2"/>
      <c r="C169" s="2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BB169" s="48" t="s">
        <v>1399</v>
      </c>
      <c r="BI169" s="48" t="s">
        <v>1398</v>
      </c>
      <c r="BO169" s="48" t="s">
        <v>463</v>
      </c>
    </row>
    <row r="170" spans="1:67" ht="12.75" customHeight="1" x14ac:dyDescent="0.35">
      <c r="A170" s="2"/>
      <c r="B170" s="2"/>
      <c r="C170" s="2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BB170" s="48" t="s">
        <v>1397</v>
      </c>
      <c r="BI170" s="48" t="s">
        <v>1396</v>
      </c>
      <c r="BO170" s="48" t="s">
        <v>461</v>
      </c>
    </row>
    <row r="171" spans="1:67" ht="12.75" customHeight="1" x14ac:dyDescent="0.35">
      <c r="A171" s="2"/>
      <c r="B171" s="2"/>
      <c r="C171" s="2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BB171" s="48" t="s">
        <v>1395</v>
      </c>
      <c r="BI171" s="48" t="s">
        <v>1394</v>
      </c>
      <c r="BO171" s="48" t="s">
        <v>459</v>
      </c>
    </row>
    <row r="172" spans="1:67" ht="12.75" customHeight="1" x14ac:dyDescent="0.35">
      <c r="A172" s="2"/>
      <c r="B172" s="2"/>
      <c r="C172" s="2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BB172" s="48" t="s">
        <v>1393</v>
      </c>
      <c r="BI172" s="48" t="s">
        <v>1392</v>
      </c>
      <c r="BO172" s="48" t="s">
        <v>457</v>
      </c>
    </row>
    <row r="173" spans="1:67" ht="12.75" customHeight="1" x14ac:dyDescent="0.35">
      <c r="A173" s="2"/>
      <c r="B173" s="2"/>
      <c r="C173" s="2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BB173" s="48" t="s">
        <v>1391</v>
      </c>
      <c r="BI173" s="48" t="s">
        <v>1390</v>
      </c>
      <c r="BO173" s="48" t="s">
        <v>501</v>
      </c>
    </row>
    <row r="174" spans="1:67" ht="12.75" customHeight="1" x14ac:dyDescent="0.35">
      <c r="A174" s="2"/>
      <c r="B174" s="2"/>
      <c r="C174" s="2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BB174" s="48" t="s">
        <v>1389</v>
      </c>
      <c r="BI174" s="48" t="s">
        <v>1388</v>
      </c>
      <c r="BO174" s="48" t="s">
        <v>500</v>
      </c>
    </row>
    <row r="175" spans="1:67" ht="12.75" customHeight="1" x14ac:dyDescent="0.35">
      <c r="A175" s="2"/>
      <c r="B175" s="2"/>
      <c r="C175" s="2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BB175" s="48" t="s">
        <v>1387</v>
      </c>
      <c r="BI175" s="48" t="s">
        <v>1386</v>
      </c>
      <c r="BO175" s="48" t="s">
        <v>499</v>
      </c>
    </row>
    <row r="176" spans="1:67" ht="12.75" customHeight="1" x14ac:dyDescent="0.35">
      <c r="A176" s="2"/>
      <c r="B176" s="2"/>
      <c r="C176" s="2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BB176" s="48" t="s">
        <v>1385</v>
      </c>
      <c r="BI176" s="48" t="s">
        <v>1384</v>
      </c>
      <c r="BO176" s="48" t="s">
        <v>1157</v>
      </c>
    </row>
    <row r="177" spans="1:67" ht="12.75" customHeight="1" x14ac:dyDescent="0.35">
      <c r="A177" s="2"/>
      <c r="B177" s="2"/>
      <c r="C177" s="2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BB177" s="48" t="s">
        <v>1383</v>
      </c>
      <c r="BI177" s="48" t="s">
        <v>1382</v>
      </c>
      <c r="BO177" s="48" t="s">
        <v>1156</v>
      </c>
    </row>
    <row r="178" spans="1:67" ht="12.75" customHeight="1" x14ac:dyDescent="0.35">
      <c r="A178" s="2"/>
      <c r="B178" s="2"/>
      <c r="C178" s="2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BB178" s="48" t="s">
        <v>1381</v>
      </c>
      <c r="BI178" s="48" t="s">
        <v>1380</v>
      </c>
      <c r="BO178" s="48" t="s">
        <v>1155</v>
      </c>
    </row>
    <row r="179" spans="1:67" ht="12.75" customHeight="1" x14ac:dyDescent="0.35">
      <c r="A179" s="2"/>
      <c r="B179" s="2"/>
      <c r="C179" s="2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BB179" s="48" t="s">
        <v>1379</v>
      </c>
      <c r="BI179" s="48" t="s">
        <v>1378</v>
      </c>
      <c r="BO179" s="48" t="s">
        <v>1154</v>
      </c>
    </row>
    <row r="180" spans="1:67" ht="12.75" customHeight="1" x14ac:dyDescent="0.35">
      <c r="A180" s="2"/>
      <c r="B180" s="2"/>
      <c r="C180" s="2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BB180" s="48" t="s">
        <v>1377</v>
      </c>
      <c r="BI180" s="48" t="s">
        <v>1376</v>
      </c>
      <c r="BO180" s="48" t="s">
        <v>1153</v>
      </c>
    </row>
    <row r="181" spans="1:67" ht="12.75" customHeight="1" x14ac:dyDescent="0.35">
      <c r="A181" s="2"/>
      <c r="B181" s="2"/>
      <c r="C181" s="2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BB181" s="48" t="s">
        <v>1375</v>
      </c>
      <c r="BI181" s="48" t="s">
        <v>1374</v>
      </c>
      <c r="BO181" s="48" t="s">
        <v>1152</v>
      </c>
    </row>
    <row r="182" spans="1:67" ht="12.75" customHeight="1" x14ac:dyDescent="0.35">
      <c r="A182" s="2"/>
      <c r="B182" s="2"/>
      <c r="C182" s="2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BB182" s="48" t="s">
        <v>1373</v>
      </c>
      <c r="BI182" s="48" t="s">
        <v>1372</v>
      </c>
      <c r="BO182" s="48" t="s">
        <v>1151</v>
      </c>
    </row>
    <row r="183" spans="1:67" ht="12.75" customHeight="1" x14ac:dyDescent="0.35">
      <c r="A183" s="2"/>
      <c r="B183" s="2"/>
      <c r="C183" s="2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BB183" s="48" t="s">
        <v>1371</v>
      </c>
      <c r="BI183" s="48" t="s">
        <v>1370</v>
      </c>
      <c r="BO183" s="48" t="s">
        <v>1150</v>
      </c>
    </row>
    <row r="184" spans="1:67" ht="12.75" customHeight="1" x14ac:dyDescent="0.35">
      <c r="A184" s="2"/>
      <c r="B184" s="2"/>
      <c r="C184" s="2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BB184" s="48" t="s">
        <v>1369</v>
      </c>
      <c r="BI184" s="48" t="s">
        <v>1368</v>
      </c>
      <c r="BO184" s="48" t="s">
        <v>1149</v>
      </c>
    </row>
    <row r="185" spans="1:67" ht="12.75" customHeight="1" x14ac:dyDescent="0.35">
      <c r="A185" s="2"/>
      <c r="B185" s="2"/>
      <c r="C185" s="2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BB185" s="48" t="s">
        <v>1367</v>
      </c>
      <c r="BI185" s="48" t="s">
        <v>1366</v>
      </c>
      <c r="BO185" s="48" t="s">
        <v>1148</v>
      </c>
    </row>
    <row r="186" spans="1:67" ht="12.75" customHeight="1" x14ac:dyDescent="0.35">
      <c r="A186" s="2"/>
      <c r="B186" s="2"/>
      <c r="C186" s="2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BB186" s="48" t="s">
        <v>1365</v>
      </c>
      <c r="BI186" s="48" t="s">
        <v>1364</v>
      </c>
      <c r="BO186" s="48" t="s">
        <v>1147</v>
      </c>
    </row>
    <row r="187" spans="1:67" ht="12.75" customHeight="1" x14ac:dyDescent="0.35">
      <c r="A187" s="2"/>
      <c r="B187" s="2"/>
      <c r="C187" s="2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BB187" s="48" t="s">
        <v>1363</v>
      </c>
      <c r="BI187" s="48" t="s">
        <v>1362</v>
      </c>
      <c r="BO187" s="48" t="s">
        <v>1146</v>
      </c>
    </row>
    <row r="188" spans="1:67" ht="12.75" customHeight="1" x14ac:dyDescent="0.35">
      <c r="A188" s="2"/>
      <c r="B188" s="2"/>
      <c r="C188" s="2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BB188" s="48" t="s">
        <v>1361</v>
      </c>
      <c r="BI188" s="48" t="s">
        <v>1360</v>
      </c>
      <c r="BO188" s="48" t="s">
        <v>1145</v>
      </c>
    </row>
    <row r="189" spans="1:67" ht="12.75" customHeight="1" x14ac:dyDescent="0.35">
      <c r="A189" s="2"/>
      <c r="B189" s="2"/>
      <c r="C189" s="2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BB189" s="48" t="s">
        <v>1359</v>
      </c>
      <c r="BI189" s="48" t="s">
        <v>1358</v>
      </c>
      <c r="BO189" s="48" t="s">
        <v>1144</v>
      </c>
    </row>
    <row r="190" spans="1:67" ht="12.75" customHeight="1" x14ac:dyDescent="0.35">
      <c r="A190" s="2"/>
      <c r="B190" s="2"/>
      <c r="C190" s="2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BB190" s="48" t="s">
        <v>1357</v>
      </c>
      <c r="BI190" s="48" t="s">
        <v>1356</v>
      </c>
      <c r="BO190" s="48" t="s">
        <v>1143</v>
      </c>
    </row>
    <row r="191" spans="1:67" ht="12.75" customHeight="1" x14ac:dyDescent="0.35">
      <c r="A191" s="2"/>
      <c r="B191" s="2"/>
      <c r="C191" s="2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BB191" s="48" t="s">
        <v>1355</v>
      </c>
      <c r="BI191" s="48" t="s">
        <v>1354</v>
      </c>
      <c r="BO191" s="48" t="s">
        <v>1142</v>
      </c>
    </row>
    <row r="192" spans="1:67" ht="12.75" customHeight="1" x14ac:dyDescent="0.35">
      <c r="A192" s="2"/>
      <c r="B192" s="2"/>
      <c r="C192" s="2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BB192" s="48" t="s">
        <v>1353</v>
      </c>
      <c r="BI192" s="48" t="s">
        <v>1352</v>
      </c>
      <c r="BO192" s="48" t="s">
        <v>1141</v>
      </c>
    </row>
    <row r="193" spans="1:67" ht="12.75" customHeight="1" x14ac:dyDescent="0.35">
      <c r="A193" s="2"/>
      <c r="B193" s="2"/>
      <c r="C193" s="2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BB193" s="48" t="s">
        <v>1351</v>
      </c>
      <c r="BI193" s="48" t="s">
        <v>1350</v>
      </c>
      <c r="BO193" s="48" t="s">
        <v>1140</v>
      </c>
    </row>
    <row r="194" spans="1:67" ht="12.75" customHeight="1" x14ac:dyDescent="0.35">
      <c r="A194" s="2"/>
      <c r="B194" s="2"/>
      <c r="C194" s="2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BB194" s="48" t="s">
        <v>1349</v>
      </c>
      <c r="BI194" s="48" t="s">
        <v>1348</v>
      </c>
      <c r="BO194" s="48" t="s">
        <v>1139</v>
      </c>
    </row>
    <row r="195" spans="1:67" ht="12.75" customHeight="1" x14ac:dyDescent="0.35">
      <c r="A195" s="2"/>
      <c r="B195" s="2"/>
      <c r="C195" s="2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BB195" s="48" t="s">
        <v>1347</v>
      </c>
      <c r="BI195" s="48" t="s">
        <v>1346</v>
      </c>
      <c r="BO195" s="48" t="s">
        <v>1138</v>
      </c>
    </row>
    <row r="196" spans="1:67" ht="12.75" customHeight="1" x14ac:dyDescent="0.35">
      <c r="A196" s="2"/>
      <c r="B196" s="2"/>
      <c r="C196" s="2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BB196" s="48" t="s">
        <v>1345</v>
      </c>
      <c r="BI196" s="48" t="s">
        <v>1344</v>
      </c>
      <c r="BO196" s="48" t="s">
        <v>1137</v>
      </c>
    </row>
    <row r="197" spans="1:67" ht="12.75" customHeight="1" x14ac:dyDescent="0.35">
      <c r="A197" s="2"/>
      <c r="B197" s="2"/>
      <c r="C197" s="2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BB197" s="48" t="s">
        <v>1343</v>
      </c>
      <c r="BI197" s="48" t="s">
        <v>1342</v>
      </c>
      <c r="BO197" s="48" t="s">
        <v>1136</v>
      </c>
    </row>
    <row r="198" spans="1:67" ht="12.75" customHeight="1" x14ac:dyDescent="0.35">
      <c r="A198" s="2"/>
      <c r="B198" s="2"/>
      <c r="C198" s="2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BB198" s="48" t="s">
        <v>1341</v>
      </c>
      <c r="BI198" s="48" t="s">
        <v>1340</v>
      </c>
      <c r="BO198" s="48" t="s">
        <v>1135</v>
      </c>
    </row>
    <row r="199" spans="1:67" ht="12.75" customHeight="1" x14ac:dyDescent="0.35">
      <c r="A199" s="2"/>
      <c r="B199" s="2"/>
      <c r="C199" s="2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BB199" s="48" t="s">
        <v>1339</v>
      </c>
      <c r="BI199" s="48" t="s">
        <v>1338</v>
      </c>
      <c r="BO199" s="48" t="s">
        <v>1134</v>
      </c>
    </row>
    <row r="200" spans="1:67" ht="12.75" customHeight="1" x14ac:dyDescent="0.35">
      <c r="A200" s="2"/>
      <c r="B200" s="2"/>
      <c r="C200" s="2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BB200" s="48" t="s">
        <v>1337</v>
      </c>
      <c r="BI200" s="48" t="s">
        <v>1336</v>
      </c>
      <c r="BO200" s="48" t="s">
        <v>1133</v>
      </c>
    </row>
    <row r="201" spans="1:67" ht="12.75" customHeight="1" x14ac:dyDescent="0.35">
      <c r="A201" s="2"/>
      <c r="B201" s="2"/>
      <c r="C201" s="2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BB201" s="48" t="s">
        <v>1335</v>
      </c>
      <c r="BI201" s="48" t="s">
        <v>1334</v>
      </c>
      <c r="BO201" s="48" t="s">
        <v>1132</v>
      </c>
    </row>
    <row r="202" spans="1:67" x14ac:dyDescent="0.35">
      <c r="A202" s="2"/>
      <c r="B202" s="2"/>
      <c r="C202" s="2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  <c r="BB202" s="48" t="s">
        <v>1333</v>
      </c>
      <c r="BI202" s="48" t="s">
        <v>1333</v>
      </c>
      <c r="BO202" s="48" t="s">
        <v>1333</v>
      </c>
    </row>
    <row r="203" spans="1:67" x14ac:dyDescent="0.35">
      <c r="A203" s="2"/>
      <c r="B203" s="2"/>
      <c r="C203" s="2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BB203" s="48" t="s">
        <v>1333</v>
      </c>
      <c r="BI203" s="48" t="s">
        <v>1333</v>
      </c>
      <c r="BO203" s="48" t="s">
        <v>1333</v>
      </c>
    </row>
    <row r="204" spans="1:67" x14ac:dyDescent="0.35">
      <c r="A204" s="2"/>
      <c r="B204" s="2"/>
      <c r="C204" s="2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BB204" s="48" t="s">
        <v>1333</v>
      </c>
      <c r="BI204" s="48" t="s">
        <v>1333</v>
      </c>
      <c r="BO204" s="48" t="s">
        <v>1333</v>
      </c>
    </row>
    <row r="205" spans="1:67" x14ac:dyDescent="0.35">
      <c r="A205" s="2"/>
      <c r="B205" s="2"/>
      <c r="C205" s="2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BB205" s="48" t="s">
        <v>1333</v>
      </c>
      <c r="BI205" s="48" t="s">
        <v>1333</v>
      </c>
      <c r="BO205" s="48" t="s">
        <v>1333</v>
      </c>
    </row>
    <row r="206" spans="1:67" x14ac:dyDescent="0.35">
      <c r="A206" s="2"/>
      <c r="B206" s="2"/>
      <c r="C206" s="2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  <c r="BB206" s="48" t="s">
        <v>1333</v>
      </c>
      <c r="BI206" s="48" t="s">
        <v>1333</v>
      </c>
      <c r="BO206" s="48" t="s">
        <v>1333</v>
      </c>
    </row>
    <row r="207" spans="1:67" x14ac:dyDescent="0.35">
      <c r="A207" s="2"/>
      <c r="B207" s="2"/>
      <c r="C207" s="2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  <c r="AH207" s="47"/>
      <c r="BB207" s="48" t="s">
        <v>1333</v>
      </c>
      <c r="BI207" s="48" t="s">
        <v>1333</v>
      </c>
      <c r="BO207" s="48" t="s">
        <v>1333</v>
      </c>
    </row>
    <row r="208" spans="1:67" x14ac:dyDescent="0.35">
      <c r="A208" s="2"/>
      <c r="B208" s="2"/>
      <c r="C208" s="2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7"/>
      <c r="BB208" s="48" t="s">
        <v>1333</v>
      </c>
      <c r="BI208" s="48" t="s">
        <v>1333</v>
      </c>
      <c r="BO208" s="48" t="s">
        <v>1333</v>
      </c>
    </row>
    <row r="209" spans="1:67" x14ac:dyDescent="0.35">
      <c r="A209" s="2"/>
      <c r="B209" s="2"/>
      <c r="C209" s="2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  <c r="BB209" s="48" t="s">
        <v>1333</v>
      </c>
      <c r="BI209" s="48" t="s">
        <v>1333</v>
      </c>
      <c r="BO209" s="48" t="s">
        <v>1333</v>
      </c>
    </row>
    <row r="210" spans="1:67" x14ac:dyDescent="0.35">
      <c r="A210" s="2"/>
      <c r="B210" s="2"/>
      <c r="C210" s="2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  <c r="AH210" s="47"/>
      <c r="BB210" s="48" t="s">
        <v>1333</v>
      </c>
      <c r="BI210" s="48" t="s">
        <v>1333</v>
      </c>
      <c r="BO210" s="48" t="s">
        <v>1333</v>
      </c>
    </row>
    <row r="211" spans="1:67" x14ac:dyDescent="0.35">
      <c r="A211" s="2"/>
      <c r="B211" s="2"/>
      <c r="C211" s="2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  <c r="AH211" s="47"/>
      <c r="BB211" s="48" t="s">
        <v>1333</v>
      </c>
      <c r="BI211" s="48" t="s">
        <v>1333</v>
      </c>
      <c r="BO211" s="48" t="s">
        <v>1333</v>
      </c>
    </row>
    <row r="212" spans="1:67" x14ac:dyDescent="0.35">
      <c r="A212" s="2"/>
      <c r="B212" s="2"/>
      <c r="C212" s="2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7"/>
      <c r="BB212" s="48" t="s">
        <v>1333</v>
      </c>
      <c r="BI212" s="48" t="s">
        <v>1333</v>
      </c>
      <c r="BO212" s="48" t="s">
        <v>1333</v>
      </c>
    </row>
    <row r="213" spans="1:67" x14ac:dyDescent="0.35">
      <c r="A213" s="2"/>
      <c r="B213" s="2"/>
      <c r="C213" s="2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7"/>
      <c r="BB213" s="48" t="s">
        <v>1333</v>
      </c>
      <c r="BI213" s="48" t="s">
        <v>1333</v>
      </c>
      <c r="BO213" s="48" t="s">
        <v>1333</v>
      </c>
    </row>
    <row r="214" spans="1:67" x14ac:dyDescent="0.35">
      <c r="A214" s="2"/>
      <c r="B214" s="2"/>
      <c r="C214" s="2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7"/>
      <c r="BB214" s="48" t="s">
        <v>1333</v>
      </c>
      <c r="BI214" s="48" t="s">
        <v>1333</v>
      </c>
      <c r="BO214" s="48" t="s">
        <v>1333</v>
      </c>
    </row>
    <row r="215" spans="1:67" x14ac:dyDescent="0.35">
      <c r="A215" s="2"/>
      <c r="B215" s="2"/>
      <c r="C215" s="2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  <c r="AH215" s="47"/>
      <c r="BB215" s="48" t="s">
        <v>1333</v>
      </c>
      <c r="BI215" s="48" t="s">
        <v>1333</v>
      </c>
      <c r="BO215" s="48" t="s">
        <v>1333</v>
      </c>
    </row>
    <row r="216" spans="1:67" x14ac:dyDescent="0.35">
      <c r="A216" s="2"/>
      <c r="B216" s="2"/>
      <c r="C216" s="2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  <c r="BB216" s="48" t="s">
        <v>1333</v>
      </c>
      <c r="BI216" s="48" t="s">
        <v>1333</v>
      </c>
      <c r="BO216" s="48" t="s">
        <v>1333</v>
      </c>
    </row>
    <row r="217" spans="1:67" x14ac:dyDescent="0.35">
      <c r="A217" s="2"/>
      <c r="B217" s="2"/>
      <c r="C217" s="2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  <c r="AH217" s="47"/>
      <c r="BB217" s="48" t="s">
        <v>1333</v>
      </c>
      <c r="BI217" s="48" t="s">
        <v>1333</v>
      </c>
      <c r="BO217" s="48" t="s">
        <v>1333</v>
      </c>
    </row>
    <row r="218" spans="1:67" x14ac:dyDescent="0.35">
      <c r="A218" s="2"/>
      <c r="B218" s="2"/>
      <c r="C218" s="2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7"/>
      <c r="BB218" s="48" t="s">
        <v>1333</v>
      </c>
      <c r="BI218" s="48" t="s">
        <v>1333</v>
      </c>
      <c r="BO218" s="48" t="s">
        <v>1333</v>
      </c>
    </row>
    <row r="219" spans="1:67" x14ac:dyDescent="0.35">
      <c r="A219" s="2"/>
      <c r="B219" s="2"/>
      <c r="C219" s="2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  <c r="AH219" s="47"/>
      <c r="BB219" s="48" t="s">
        <v>1333</v>
      </c>
      <c r="BI219" s="48" t="s">
        <v>1333</v>
      </c>
      <c r="BO219" s="48" t="s">
        <v>1333</v>
      </c>
    </row>
    <row r="220" spans="1:67" x14ac:dyDescent="0.35">
      <c r="A220" s="2"/>
      <c r="B220" s="2"/>
      <c r="C220" s="2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  <c r="AH220" s="47"/>
      <c r="BB220" s="48" t="s">
        <v>1333</v>
      </c>
      <c r="BI220" s="48" t="s">
        <v>1333</v>
      </c>
      <c r="BO220" s="48" t="s">
        <v>1333</v>
      </c>
    </row>
    <row r="221" spans="1:67" x14ac:dyDescent="0.35">
      <c r="A221" s="2"/>
      <c r="B221" s="2"/>
      <c r="C221" s="2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7"/>
      <c r="BB221" s="48" t="s">
        <v>1333</v>
      </c>
      <c r="BI221" s="48" t="s">
        <v>1333</v>
      </c>
      <c r="BO221" s="48" t="s">
        <v>1333</v>
      </c>
    </row>
    <row r="222" spans="1:67" x14ac:dyDescent="0.35">
      <c r="A222" s="2"/>
      <c r="B222" s="2"/>
      <c r="C222" s="2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BB222" s="48" t="s">
        <v>1333</v>
      </c>
      <c r="BI222" s="48" t="s">
        <v>1333</v>
      </c>
      <c r="BO222" s="48" t="s">
        <v>1333</v>
      </c>
    </row>
    <row r="223" spans="1:67" x14ac:dyDescent="0.35">
      <c r="A223" s="2"/>
      <c r="B223" s="2"/>
      <c r="C223" s="2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  <c r="AH223" s="47"/>
      <c r="BB223" s="48" t="s">
        <v>1333</v>
      </c>
      <c r="BI223" s="48" t="s">
        <v>1333</v>
      </c>
      <c r="BO223" s="48" t="s">
        <v>1333</v>
      </c>
    </row>
    <row r="224" spans="1:67" x14ac:dyDescent="0.35">
      <c r="A224" s="2"/>
      <c r="B224" s="2"/>
      <c r="C224" s="2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47"/>
      <c r="AG224" s="47"/>
      <c r="AH224" s="47"/>
      <c r="BB224" s="48" t="s">
        <v>1333</v>
      </c>
      <c r="BI224" s="48" t="s">
        <v>1333</v>
      </c>
      <c r="BO224" s="48" t="s">
        <v>1333</v>
      </c>
    </row>
    <row r="225" spans="1:67" x14ac:dyDescent="0.35">
      <c r="A225" s="2"/>
      <c r="B225" s="2"/>
      <c r="C225" s="2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7"/>
      <c r="BB225" s="48" t="s">
        <v>1333</v>
      </c>
      <c r="BI225" s="48" t="s">
        <v>1333</v>
      </c>
      <c r="BO225" s="48" t="s">
        <v>1333</v>
      </c>
    </row>
    <row r="226" spans="1:67" x14ac:dyDescent="0.35">
      <c r="A226" s="2"/>
      <c r="B226" s="2"/>
      <c r="C226" s="2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BB226" s="48" t="s">
        <v>1333</v>
      </c>
      <c r="BI226" s="48" t="s">
        <v>1333</v>
      </c>
      <c r="BO226" s="48" t="s">
        <v>1333</v>
      </c>
    </row>
    <row r="227" spans="1:67" x14ac:dyDescent="0.35">
      <c r="A227" s="2"/>
      <c r="B227" s="2"/>
      <c r="C227" s="2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  <c r="AH227" s="47"/>
      <c r="BB227" s="48" t="s">
        <v>1333</v>
      </c>
      <c r="BI227" s="48" t="s">
        <v>1333</v>
      </c>
      <c r="BO227" s="48" t="s">
        <v>1333</v>
      </c>
    </row>
    <row r="228" spans="1:67" x14ac:dyDescent="0.35">
      <c r="A228" s="2"/>
      <c r="B228" s="2"/>
      <c r="C228" s="2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BB228" s="48" t="s">
        <v>1333</v>
      </c>
      <c r="BI228" s="48" t="s">
        <v>1333</v>
      </c>
      <c r="BO228" s="48" t="s">
        <v>1333</v>
      </c>
    </row>
    <row r="229" spans="1:67" x14ac:dyDescent="0.35">
      <c r="A229" s="2"/>
      <c r="B229" s="2"/>
      <c r="C229" s="2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  <c r="AH229" s="47"/>
      <c r="BB229" s="48" t="s">
        <v>1333</v>
      </c>
      <c r="BI229" s="48" t="s">
        <v>1333</v>
      </c>
      <c r="BO229" s="48" t="s">
        <v>1333</v>
      </c>
    </row>
    <row r="230" spans="1:67" x14ac:dyDescent="0.35">
      <c r="A230" s="2"/>
      <c r="B230" s="2"/>
      <c r="C230" s="2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47"/>
      <c r="AG230" s="47"/>
      <c r="AH230" s="47"/>
      <c r="BB230" s="48" t="s">
        <v>1333</v>
      </c>
      <c r="BI230" s="48" t="s">
        <v>1333</v>
      </c>
      <c r="BO230" s="48" t="s">
        <v>1333</v>
      </c>
    </row>
    <row r="231" spans="1:67" x14ac:dyDescent="0.35">
      <c r="A231" s="2"/>
      <c r="B231" s="2"/>
      <c r="C231" s="2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  <c r="AH231" s="47"/>
      <c r="BB231" s="48" t="s">
        <v>1333</v>
      </c>
      <c r="BI231" s="48" t="s">
        <v>1333</v>
      </c>
      <c r="BO231" s="48" t="s">
        <v>1333</v>
      </c>
    </row>
    <row r="232" spans="1:67" x14ac:dyDescent="0.35">
      <c r="A232" s="2"/>
      <c r="B232" s="2"/>
      <c r="C232" s="2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BB232" s="48" t="s">
        <v>1333</v>
      </c>
      <c r="BI232" s="48" t="s">
        <v>1333</v>
      </c>
      <c r="BO232" s="48" t="s">
        <v>1333</v>
      </c>
    </row>
    <row r="233" spans="1:67" x14ac:dyDescent="0.35">
      <c r="A233" s="2"/>
      <c r="B233" s="2"/>
      <c r="C233" s="2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BB233" s="48" t="s">
        <v>1333</v>
      </c>
      <c r="BI233" s="48" t="s">
        <v>1333</v>
      </c>
      <c r="BO233" s="48" t="s">
        <v>1333</v>
      </c>
    </row>
    <row r="234" spans="1:67" x14ac:dyDescent="0.35">
      <c r="A234" s="2"/>
      <c r="B234" s="2"/>
      <c r="C234" s="2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47"/>
      <c r="AG234" s="47"/>
      <c r="AH234" s="47"/>
      <c r="BB234" s="48" t="s">
        <v>1333</v>
      </c>
      <c r="BI234" s="48" t="s">
        <v>1333</v>
      </c>
      <c r="BO234" s="48" t="s">
        <v>1333</v>
      </c>
    </row>
    <row r="235" spans="1:67" x14ac:dyDescent="0.35">
      <c r="A235" s="2"/>
      <c r="B235" s="2"/>
      <c r="C235" s="2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  <c r="AH235" s="47"/>
      <c r="BB235" s="48" t="s">
        <v>1333</v>
      </c>
      <c r="BI235" s="48" t="s">
        <v>1333</v>
      </c>
      <c r="BO235" s="48" t="s">
        <v>1333</v>
      </c>
    </row>
    <row r="236" spans="1:67" x14ac:dyDescent="0.35">
      <c r="A236" s="2"/>
      <c r="B236" s="2"/>
      <c r="C236" s="2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47"/>
      <c r="AG236" s="47"/>
      <c r="AH236" s="47"/>
      <c r="BB236" s="48" t="s">
        <v>1333</v>
      </c>
      <c r="BI236" s="48" t="s">
        <v>1333</v>
      </c>
      <c r="BO236" s="48" t="s">
        <v>1333</v>
      </c>
    </row>
    <row r="237" spans="1:67" x14ac:dyDescent="0.35">
      <c r="A237" s="2"/>
      <c r="B237" s="2"/>
      <c r="C237" s="2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  <c r="AH237" s="47"/>
      <c r="BB237" s="48" t="s">
        <v>1333</v>
      </c>
      <c r="BI237" s="48" t="s">
        <v>1333</v>
      </c>
      <c r="BO237" s="48" t="s">
        <v>1333</v>
      </c>
    </row>
    <row r="238" spans="1:67" x14ac:dyDescent="0.35">
      <c r="A238" s="2"/>
      <c r="B238" s="2"/>
      <c r="C238" s="2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F238" s="47"/>
      <c r="AG238" s="47"/>
      <c r="AH238" s="47"/>
      <c r="BB238" s="48" t="s">
        <v>1333</v>
      </c>
      <c r="BI238" s="48" t="s">
        <v>1333</v>
      </c>
      <c r="BO238" s="48" t="s">
        <v>1333</v>
      </c>
    </row>
    <row r="239" spans="1:67" x14ac:dyDescent="0.35">
      <c r="A239" s="2"/>
      <c r="B239" s="2"/>
      <c r="C239" s="2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  <c r="AH239" s="47"/>
      <c r="BB239" s="48" t="s">
        <v>1333</v>
      </c>
      <c r="BI239" s="48" t="s">
        <v>1333</v>
      </c>
      <c r="BO239" s="48" t="s">
        <v>1333</v>
      </c>
    </row>
    <row r="240" spans="1:67" x14ac:dyDescent="0.35">
      <c r="A240" s="2"/>
      <c r="B240" s="2"/>
      <c r="C240" s="2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  <c r="AH240" s="47"/>
      <c r="BB240" s="48" t="s">
        <v>1333</v>
      </c>
      <c r="BI240" s="48" t="s">
        <v>1333</v>
      </c>
      <c r="BO240" s="48" t="s">
        <v>1333</v>
      </c>
    </row>
    <row r="241" spans="1:67" x14ac:dyDescent="0.35">
      <c r="A241" s="2"/>
      <c r="B241" s="2"/>
      <c r="C241" s="2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F241" s="47"/>
      <c r="AG241" s="47"/>
      <c r="AH241" s="47"/>
      <c r="BB241" s="48" t="s">
        <v>1333</v>
      </c>
      <c r="BI241" s="48" t="s">
        <v>1333</v>
      </c>
      <c r="BO241" s="48" t="s">
        <v>1333</v>
      </c>
    </row>
    <row r="242" spans="1:67" x14ac:dyDescent="0.35">
      <c r="A242" s="2"/>
      <c r="B242" s="2"/>
      <c r="C242" s="2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  <c r="AH242" s="47"/>
      <c r="BB242" s="48" t="s">
        <v>1333</v>
      </c>
      <c r="BI242" s="48" t="s">
        <v>1333</v>
      </c>
      <c r="BO242" s="48" t="s">
        <v>1333</v>
      </c>
    </row>
    <row r="243" spans="1:67" x14ac:dyDescent="0.35">
      <c r="A243" s="2"/>
      <c r="B243" s="2"/>
      <c r="C243" s="2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  <c r="AH243" s="47"/>
      <c r="BB243" s="48" t="s">
        <v>1333</v>
      </c>
      <c r="BI243" s="48" t="s">
        <v>1333</v>
      </c>
      <c r="BO243" s="48" t="s">
        <v>1333</v>
      </c>
    </row>
    <row r="244" spans="1:67" x14ac:dyDescent="0.35">
      <c r="A244" s="2"/>
      <c r="B244" s="2"/>
      <c r="C244" s="2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  <c r="AH244" s="47"/>
      <c r="BB244" s="48" t="s">
        <v>1333</v>
      </c>
      <c r="BI244" s="48" t="s">
        <v>1333</v>
      </c>
      <c r="BO244" s="48" t="s">
        <v>1333</v>
      </c>
    </row>
    <row r="245" spans="1:67" x14ac:dyDescent="0.35">
      <c r="A245" s="2"/>
      <c r="B245" s="2"/>
      <c r="C245" s="2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  <c r="AH245" s="47"/>
      <c r="BB245" s="48" t="s">
        <v>1333</v>
      </c>
      <c r="BI245" s="48" t="s">
        <v>1333</v>
      </c>
      <c r="BO245" s="48" t="s">
        <v>1333</v>
      </c>
    </row>
    <row r="246" spans="1:67" x14ac:dyDescent="0.35">
      <c r="A246" s="2"/>
      <c r="B246" s="2"/>
      <c r="C246" s="2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7"/>
      <c r="AH246" s="47"/>
      <c r="BB246" s="48" t="s">
        <v>1333</v>
      </c>
      <c r="BI246" s="48" t="s">
        <v>1333</v>
      </c>
      <c r="BO246" s="48" t="s">
        <v>1333</v>
      </c>
    </row>
    <row r="247" spans="1:67" x14ac:dyDescent="0.35">
      <c r="A247" s="2"/>
      <c r="B247" s="2"/>
      <c r="C247" s="2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7"/>
      <c r="BB247" s="48" t="s">
        <v>1333</v>
      </c>
      <c r="BI247" s="48" t="s">
        <v>1333</v>
      </c>
      <c r="BO247" s="48" t="s">
        <v>1333</v>
      </c>
    </row>
    <row r="248" spans="1:67" x14ac:dyDescent="0.35">
      <c r="A248" s="2"/>
      <c r="B248" s="2"/>
      <c r="C248" s="2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  <c r="AH248" s="47"/>
      <c r="BB248" s="48" t="s">
        <v>1333</v>
      </c>
      <c r="BI248" s="48" t="s">
        <v>1333</v>
      </c>
      <c r="BO248" s="48" t="s">
        <v>1333</v>
      </c>
    </row>
    <row r="249" spans="1:67" x14ac:dyDescent="0.35">
      <c r="A249" s="2"/>
      <c r="B249" s="2"/>
      <c r="C249" s="2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  <c r="AH249" s="47"/>
      <c r="BB249" s="48" t="s">
        <v>1333</v>
      </c>
      <c r="BI249" s="48" t="s">
        <v>1333</v>
      </c>
      <c r="BO249" s="48" t="s">
        <v>1333</v>
      </c>
    </row>
    <row r="250" spans="1:67" x14ac:dyDescent="0.35">
      <c r="A250" s="2"/>
      <c r="B250" s="2"/>
      <c r="C250" s="2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F250" s="47"/>
      <c r="AG250" s="47"/>
      <c r="AH250" s="47"/>
      <c r="BB250" s="48" t="s">
        <v>1333</v>
      </c>
      <c r="BI250" s="48" t="s">
        <v>1333</v>
      </c>
      <c r="BO250" s="48" t="s">
        <v>1333</v>
      </c>
    </row>
    <row r="251" spans="1:67" x14ac:dyDescent="0.35">
      <c r="A251" s="2"/>
      <c r="B251" s="2"/>
      <c r="C251" s="2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  <c r="AG251" s="47"/>
      <c r="AH251" s="47"/>
      <c r="BB251" s="48" t="s">
        <v>1333</v>
      </c>
      <c r="BI251" s="48" t="s">
        <v>1333</v>
      </c>
      <c r="BO251" s="48" t="s">
        <v>1333</v>
      </c>
    </row>
    <row r="252" spans="1:67" x14ac:dyDescent="0.35">
      <c r="A252" s="2"/>
      <c r="B252" s="2"/>
      <c r="C252" s="2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F252" s="47"/>
      <c r="AG252" s="47"/>
      <c r="AH252" s="47"/>
      <c r="BB252" s="48" t="s">
        <v>1333</v>
      </c>
      <c r="BI252" s="48" t="s">
        <v>1333</v>
      </c>
      <c r="BO252" s="48" t="s">
        <v>1333</v>
      </c>
    </row>
    <row r="253" spans="1:67" x14ac:dyDescent="0.35">
      <c r="A253" s="2"/>
      <c r="B253" s="2"/>
      <c r="C253" s="2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  <c r="AH253" s="47"/>
      <c r="BB253" s="48" t="s">
        <v>1333</v>
      </c>
      <c r="BI253" s="48" t="s">
        <v>1333</v>
      </c>
      <c r="BO253" s="48" t="s">
        <v>1333</v>
      </c>
    </row>
    <row r="254" spans="1:67" x14ac:dyDescent="0.35">
      <c r="A254" s="2"/>
      <c r="B254" s="2"/>
      <c r="C254" s="2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F254" s="47"/>
      <c r="AG254" s="47"/>
      <c r="AH254" s="47"/>
      <c r="BB254" s="48" t="s">
        <v>1333</v>
      </c>
      <c r="BI254" s="48" t="s">
        <v>1333</v>
      </c>
      <c r="BO254" s="48" t="s">
        <v>1333</v>
      </c>
    </row>
    <row r="255" spans="1:67" x14ac:dyDescent="0.35">
      <c r="A255" s="2"/>
      <c r="B255" s="2"/>
      <c r="C255" s="2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F255" s="47"/>
      <c r="AG255" s="47"/>
      <c r="AH255" s="47"/>
      <c r="BB255" s="48" t="s">
        <v>1333</v>
      </c>
      <c r="BI255" s="48" t="s">
        <v>1333</v>
      </c>
      <c r="BO255" s="48" t="s">
        <v>1333</v>
      </c>
    </row>
    <row r="256" spans="1:67" x14ac:dyDescent="0.35">
      <c r="A256" s="2"/>
      <c r="B256" s="2"/>
      <c r="C256" s="2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  <c r="AF256" s="47"/>
      <c r="AG256" s="47"/>
      <c r="AH256" s="47"/>
      <c r="BB256" s="48" t="s">
        <v>1333</v>
      </c>
      <c r="BI256" s="48" t="s">
        <v>1333</v>
      </c>
      <c r="BO256" s="48" t="s">
        <v>1333</v>
      </c>
    </row>
    <row r="257" spans="1:67" x14ac:dyDescent="0.35">
      <c r="A257" s="2"/>
      <c r="B257" s="2"/>
      <c r="C257" s="2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F257" s="47"/>
      <c r="AG257" s="47"/>
      <c r="AH257" s="47"/>
      <c r="BB257" s="48" t="s">
        <v>1333</v>
      </c>
      <c r="BI257" s="48" t="s">
        <v>1333</v>
      </c>
      <c r="BO257" s="48" t="s">
        <v>1333</v>
      </c>
    </row>
    <row r="258" spans="1:67" x14ac:dyDescent="0.35">
      <c r="A258" s="2"/>
      <c r="B258" s="2"/>
      <c r="C258" s="2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7"/>
      <c r="AG258" s="47"/>
      <c r="AH258" s="47"/>
      <c r="BB258" s="48" t="s">
        <v>1333</v>
      </c>
      <c r="BI258" s="48" t="s">
        <v>1333</v>
      </c>
      <c r="BO258" s="48" t="s">
        <v>1333</v>
      </c>
    </row>
    <row r="259" spans="1:67" x14ac:dyDescent="0.35">
      <c r="A259" s="2"/>
      <c r="B259" s="2"/>
      <c r="C259" s="2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F259" s="47"/>
      <c r="AG259" s="47"/>
      <c r="AH259" s="47"/>
      <c r="BB259" s="48" t="s">
        <v>1333</v>
      </c>
      <c r="BI259" s="48" t="s">
        <v>1333</v>
      </c>
      <c r="BO259" s="48" t="s">
        <v>1333</v>
      </c>
    </row>
    <row r="260" spans="1:67" x14ac:dyDescent="0.35">
      <c r="A260" s="2"/>
      <c r="B260" s="2"/>
      <c r="C260" s="2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  <c r="AF260" s="47"/>
      <c r="AG260" s="47"/>
      <c r="AH260" s="47"/>
      <c r="BB260" s="48" t="s">
        <v>1333</v>
      </c>
      <c r="BI260" s="48" t="s">
        <v>1333</v>
      </c>
      <c r="BO260" s="48" t="s">
        <v>1333</v>
      </c>
    </row>
    <row r="261" spans="1:67" x14ac:dyDescent="0.35">
      <c r="A261" s="2"/>
      <c r="B261" s="2"/>
      <c r="C261" s="2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F261" s="47"/>
      <c r="AG261" s="47"/>
      <c r="AH261" s="47"/>
      <c r="BB261" s="48" t="s">
        <v>1333</v>
      </c>
      <c r="BI261" s="48" t="s">
        <v>1333</v>
      </c>
      <c r="BO261" s="48" t="s">
        <v>1333</v>
      </c>
    </row>
    <row r="262" spans="1:67" x14ac:dyDescent="0.35">
      <c r="A262" s="2"/>
      <c r="B262" s="2"/>
      <c r="C262" s="2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  <c r="AG262" s="47"/>
      <c r="AH262" s="47"/>
      <c r="BB262" s="48" t="s">
        <v>1333</v>
      </c>
      <c r="BI262" s="48" t="s">
        <v>1333</v>
      </c>
      <c r="BO262" s="48" t="s">
        <v>1333</v>
      </c>
    </row>
    <row r="263" spans="1:67" x14ac:dyDescent="0.35">
      <c r="A263" s="2"/>
      <c r="B263" s="2"/>
      <c r="C263" s="2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F263" s="47"/>
      <c r="AG263" s="47"/>
      <c r="AH263" s="47"/>
      <c r="BB263" s="48" t="s">
        <v>1333</v>
      </c>
      <c r="BI263" s="48" t="s">
        <v>1333</v>
      </c>
      <c r="BO263" s="48" t="s">
        <v>1333</v>
      </c>
    </row>
    <row r="264" spans="1:67" x14ac:dyDescent="0.35">
      <c r="A264" s="2"/>
      <c r="B264" s="2"/>
      <c r="C264" s="2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F264" s="47"/>
      <c r="AG264" s="47"/>
      <c r="AH264" s="47"/>
      <c r="BB264" s="48" t="s">
        <v>1333</v>
      </c>
      <c r="BI264" s="48" t="s">
        <v>1333</v>
      </c>
      <c r="BO264" s="48" t="s">
        <v>1333</v>
      </c>
    </row>
    <row r="265" spans="1:67" x14ac:dyDescent="0.35">
      <c r="A265" s="2"/>
      <c r="B265" s="2"/>
      <c r="C265" s="2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  <c r="AF265" s="47"/>
      <c r="AG265" s="47"/>
      <c r="AH265" s="47"/>
      <c r="BB265" s="48" t="s">
        <v>1333</v>
      </c>
      <c r="BI265" s="48" t="s">
        <v>1333</v>
      </c>
      <c r="BO265" s="48" t="s">
        <v>1333</v>
      </c>
    </row>
    <row r="266" spans="1:67" x14ac:dyDescent="0.35">
      <c r="A266" s="2"/>
      <c r="B266" s="2"/>
      <c r="C266" s="2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  <c r="AF266" s="47"/>
      <c r="AG266" s="47"/>
      <c r="AH266" s="47"/>
      <c r="BB266" s="48" t="s">
        <v>1333</v>
      </c>
      <c r="BI266" s="48" t="s">
        <v>1333</v>
      </c>
      <c r="BO266" s="48" t="s">
        <v>1333</v>
      </c>
    </row>
    <row r="267" spans="1:67" x14ac:dyDescent="0.35">
      <c r="A267" s="2"/>
      <c r="B267" s="2"/>
      <c r="C267" s="2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  <c r="AC267" s="47"/>
      <c r="AD267" s="47"/>
      <c r="AE267" s="47"/>
      <c r="AF267" s="47"/>
      <c r="AG267" s="47"/>
      <c r="AH267" s="47"/>
      <c r="BB267" s="48" t="s">
        <v>1333</v>
      </c>
      <c r="BI267" s="48" t="s">
        <v>1333</v>
      </c>
      <c r="BO267" s="48" t="s">
        <v>1333</v>
      </c>
    </row>
    <row r="268" spans="1:67" x14ac:dyDescent="0.35">
      <c r="A268" s="2"/>
      <c r="B268" s="2"/>
      <c r="C268" s="2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  <c r="AF268" s="47"/>
      <c r="AG268" s="47"/>
      <c r="AH268" s="47"/>
      <c r="BB268" s="48" t="s">
        <v>1333</v>
      </c>
      <c r="BI268" s="48" t="s">
        <v>1333</v>
      </c>
      <c r="BO268" s="48" t="s">
        <v>1333</v>
      </c>
    </row>
    <row r="269" spans="1:67" x14ac:dyDescent="0.35">
      <c r="A269" s="2"/>
      <c r="B269" s="2"/>
      <c r="C269" s="2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  <c r="AF269" s="47"/>
      <c r="AG269" s="47"/>
      <c r="AH269" s="47"/>
      <c r="BB269" s="48" t="s">
        <v>1333</v>
      </c>
      <c r="BI269" s="48" t="s">
        <v>1333</v>
      </c>
      <c r="BO269" s="48" t="s">
        <v>1333</v>
      </c>
    </row>
    <row r="270" spans="1:67" x14ac:dyDescent="0.35">
      <c r="A270" s="2"/>
      <c r="B270" s="2"/>
      <c r="C270" s="2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  <c r="AC270" s="47"/>
      <c r="AD270" s="47"/>
      <c r="AE270" s="47"/>
      <c r="AF270" s="47"/>
      <c r="AG270" s="47"/>
      <c r="AH270" s="47"/>
      <c r="BB270" s="48" t="s">
        <v>1333</v>
      </c>
      <c r="BI270" s="48" t="s">
        <v>1333</v>
      </c>
      <c r="BO270" s="48" t="s">
        <v>1333</v>
      </c>
    </row>
    <row r="271" spans="1:67" x14ac:dyDescent="0.35">
      <c r="A271" s="2"/>
      <c r="B271" s="2"/>
      <c r="C271" s="2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  <c r="AC271" s="47"/>
      <c r="AD271" s="47"/>
      <c r="AE271" s="47"/>
      <c r="AF271" s="47"/>
      <c r="AG271" s="47"/>
      <c r="AH271" s="47"/>
      <c r="BB271" s="48" t="s">
        <v>1333</v>
      </c>
      <c r="BI271" s="48" t="s">
        <v>1333</v>
      </c>
      <c r="BO271" s="48" t="s">
        <v>1333</v>
      </c>
    </row>
    <row r="272" spans="1:67" x14ac:dyDescent="0.35">
      <c r="A272" s="2"/>
      <c r="B272" s="2"/>
      <c r="C272" s="2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F272" s="47"/>
      <c r="AG272" s="47"/>
      <c r="AH272" s="47"/>
      <c r="BB272" s="48" t="s">
        <v>1333</v>
      </c>
      <c r="BI272" s="48" t="s">
        <v>1333</v>
      </c>
      <c r="BO272" s="48" t="s">
        <v>1333</v>
      </c>
    </row>
    <row r="273" spans="1:67" x14ac:dyDescent="0.35">
      <c r="A273" s="2"/>
      <c r="B273" s="2"/>
      <c r="C273" s="2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  <c r="AH273" s="47"/>
      <c r="BB273" s="48" t="s">
        <v>1333</v>
      </c>
      <c r="BI273" s="48" t="s">
        <v>1333</v>
      </c>
      <c r="BO273" s="48" t="s">
        <v>1333</v>
      </c>
    </row>
    <row r="274" spans="1:67" x14ac:dyDescent="0.35">
      <c r="A274" s="2"/>
      <c r="B274" s="2"/>
      <c r="C274" s="2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  <c r="AF274" s="47"/>
      <c r="AG274" s="47"/>
      <c r="AH274" s="47"/>
      <c r="BB274" s="48" t="s">
        <v>1333</v>
      </c>
      <c r="BI274" s="48" t="s">
        <v>1333</v>
      </c>
      <c r="BO274" s="48" t="s">
        <v>1333</v>
      </c>
    </row>
    <row r="275" spans="1:67" x14ac:dyDescent="0.35">
      <c r="A275" s="2"/>
      <c r="B275" s="2"/>
      <c r="C275" s="2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  <c r="AC275" s="47"/>
      <c r="AD275" s="47"/>
      <c r="AE275" s="47"/>
      <c r="AF275" s="47"/>
      <c r="AG275" s="47"/>
      <c r="AH275" s="47"/>
      <c r="BB275" s="48" t="s">
        <v>1333</v>
      </c>
      <c r="BI275" s="48" t="s">
        <v>1333</v>
      </c>
      <c r="BO275" s="48" t="s">
        <v>1333</v>
      </c>
    </row>
    <row r="276" spans="1:67" x14ac:dyDescent="0.35">
      <c r="A276" s="2"/>
      <c r="B276" s="2"/>
      <c r="C276" s="2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7"/>
      <c r="BB276" s="48" t="s">
        <v>1333</v>
      </c>
      <c r="BI276" s="48" t="s">
        <v>1333</v>
      </c>
      <c r="BO276" s="48" t="s">
        <v>1333</v>
      </c>
    </row>
    <row r="277" spans="1:67" x14ac:dyDescent="0.35">
      <c r="A277" s="2"/>
      <c r="B277" s="2"/>
      <c r="C277" s="2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  <c r="AC277" s="47"/>
      <c r="AD277" s="47"/>
      <c r="AE277" s="47"/>
      <c r="AF277" s="47"/>
      <c r="AG277" s="47"/>
      <c r="AH277" s="47"/>
      <c r="BB277" s="48" t="s">
        <v>1333</v>
      </c>
      <c r="BI277" s="48" t="s">
        <v>1333</v>
      </c>
      <c r="BO277" s="48" t="s">
        <v>1333</v>
      </c>
    </row>
    <row r="278" spans="1:67" x14ac:dyDescent="0.35">
      <c r="A278" s="2"/>
      <c r="B278" s="2"/>
      <c r="C278" s="2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  <c r="AC278" s="47"/>
      <c r="AD278" s="47"/>
      <c r="AE278" s="47"/>
      <c r="AF278" s="47"/>
      <c r="AG278" s="47"/>
      <c r="AH278" s="47"/>
      <c r="BB278" s="48" t="s">
        <v>1333</v>
      </c>
      <c r="BI278" s="48" t="s">
        <v>1333</v>
      </c>
      <c r="BO278" s="48" t="s">
        <v>1333</v>
      </c>
    </row>
    <row r="279" spans="1:67" x14ac:dyDescent="0.35">
      <c r="A279" s="2"/>
      <c r="B279" s="2"/>
      <c r="C279" s="2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  <c r="AC279" s="47"/>
      <c r="AD279" s="47"/>
      <c r="AE279" s="47"/>
      <c r="AF279" s="47"/>
      <c r="AG279" s="47"/>
      <c r="AH279" s="47"/>
      <c r="BB279" s="48" t="s">
        <v>1333</v>
      </c>
      <c r="BI279" s="48" t="s">
        <v>1333</v>
      </c>
      <c r="BO279" s="48" t="s">
        <v>1333</v>
      </c>
    </row>
    <row r="280" spans="1:67" x14ac:dyDescent="0.35">
      <c r="A280" s="2"/>
      <c r="B280" s="2"/>
      <c r="C280" s="2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  <c r="AC280" s="47"/>
      <c r="AD280" s="47"/>
      <c r="AE280" s="47"/>
      <c r="AF280" s="47"/>
      <c r="AG280" s="47"/>
      <c r="AH280" s="47"/>
      <c r="BB280" s="48" t="s">
        <v>1333</v>
      </c>
      <c r="BI280" s="48" t="s">
        <v>1333</v>
      </c>
      <c r="BO280" s="48" t="s">
        <v>1333</v>
      </c>
    </row>
    <row r="281" spans="1:67" x14ac:dyDescent="0.35">
      <c r="A281" s="2"/>
      <c r="B281" s="2"/>
      <c r="C281" s="2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  <c r="AC281" s="47"/>
      <c r="AD281" s="47"/>
      <c r="AE281" s="47"/>
      <c r="AF281" s="47"/>
      <c r="AG281" s="47"/>
      <c r="AH281" s="47"/>
      <c r="BB281" s="48" t="s">
        <v>1333</v>
      </c>
      <c r="BI281" s="48" t="s">
        <v>1333</v>
      </c>
      <c r="BO281" s="48" t="s">
        <v>1333</v>
      </c>
    </row>
    <row r="282" spans="1:67" x14ac:dyDescent="0.35">
      <c r="A282" s="2"/>
      <c r="B282" s="2"/>
      <c r="C282" s="2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  <c r="AF282" s="47"/>
      <c r="AG282" s="47"/>
      <c r="AH282" s="47"/>
      <c r="BB282" s="48" t="s">
        <v>1333</v>
      </c>
      <c r="BI282" s="48" t="s">
        <v>1333</v>
      </c>
      <c r="BO282" s="48" t="s">
        <v>1333</v>
      </c>
    </row>
    <row r="283" spans="1:67" x14ac:dyDescent="0.35">
      <c r="A283" s="2"/>
      <c r="B283" s="2"/>
      <c r="C283" s="2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  <c r="AC283" s="47"/>
      <c r="AD283" s="47"/>
      <c r="AE283" s="47"/>
      <c r="AF283" s="47"/>
      <c r="AG283" s="47"/>
      <c r="AH283" s="47"/>
      <c r="BB283" s="48" t="s">
        <v>1333</v>
      </c>
      <c r="BI283" s="48" t="s">
        <v>1333</v>
      </c>
      <c r="BO283" s="48" t="s">
        <v>1333</v>
      </c>
    </row>
    <row r="284" spans="1:67" x14ac:dyDescent="0.35">
      <c r="A284" s="2"/>
      <c r="B284" s="2"/>
      <c r="C284" s="2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  <c r="AF284" s="47"/>
      <c r="AG284" s="47"/>
      <c r="AH284" s="47"/>
      <c r="BB284" s="48" t="s">
        <v>1333</v>
      </c>
      <c r="BI284" s="48" t="s">
        <v>1333</v>
      </c>
      <c r="BO284" s="48" t="s">
        <v>1333</v>
      </c>
    </row>
    <row r="285" spans="1:67" x14ac:dyDescent="0.35">
      <c r="A285" s="2"/>
      <c r="B285" s="2"/>
      <c r="C285" s="2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  <c r="AF285" s="47"/>
      <c r="AG285" s="47"/>
      <c r="AH285" s="47"/>
      <c r="BB285" s="48" t="s">
        <v>1333</v>
      </c>
      <c r="BI285" s="48" t="s">
        <v>1333</v>
      </c>
      <c r="BO285" s="48" t="s">
        <v>1333</v>
      </c>
    </row>
    <row r="286" spans="1:67" x14ac:dyDescent="0.35">
      <c r="A286" s="2"/>
      <c r="B286" s="2"/>
      <c r="C286" s="2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  <c r="AF286" s="47"/>
      <c r="AG286" s="47"/>
      <c r="AH286" s="47"/>
      <c r="BB286" s="48" t="s">
        <v>1333</v>
      </c>
      <c r="BI286" s="48" t="s">
        <v>1333</v>
      </c>
      <c r="BO286" s="48" t="s">
        <v>1333</v>
      </c>
    </row>
    <row r="287" spans="1:67" x14ac:dyDescent="0.35">
      <c r="A287" s="2"/>
      <c r="B287" s="2"/>
      <c r="C287" s="2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  <c r="AD287" s="47"/>
      <c r="AE287" s="47"/>
      <c r="AF287" s="47"/>
      <c r="AG287" s="47"/>
      <c r="AH287" s="47"/>
      <c r="BB287" s="48" t="s">
        <v>1333</v>
      </c>
      <c r="BI287" s="48" t="s">
        <v>1333</v>
      </c>
      <c r="BO287" s="48" t="s">
        <v>1333</v>
      </c>
    </row>
    <row r="288" spans="1:67" x14ac:dyDescent="0.35">
      <c r="A288" s="2"/>
      <c r="B288" s="2"/>
      <c r="C288" s="2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  <c r="AF288" s="47"/>
      <c r="AG288" s="47"/>
      <c r="AH288" s="47"/>
      <c r="BB288" s="48" t="s">
        <v>1333</v>
      </c>
      <c r="BI288" s="48" t="s">
        <v>1333</v>
      </c>
      <c r="BO288" s="48" t="s">
        <v>1333</v>
      </c>
    </row>
    <row r="289" spans="1:67" x14ac:dyDescent="0.35">
      <c r="A289" s="2"/>
      <c r="B289" s="2"/>
      <c r="C289" s="2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  <c r="AF289" s="47"/>
      <c r="AG289" s="47"/>
      <c r="AH289" s="47"/>
      <c r="BB289" s="48" t="s">
        <v>1333</v>
      </c>
      <c r="BI289" s="48" t="s">
        <v>1333</v>
      </c>
      <c r="BO289" s="48" t="s">
        <v>1333</v>
      </c>
    </row>
    <row r="290" spans="1:67" x14ac:dyDescent="0.35">
      <c r="A290" s="2"/>
      <c r="B290" s="2"/>
      <c r="C290" s="2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  <c r="AF290" s="47"/>
      <c r="AG290" s="47"/>
      <c r="AH290" s="47"/>
      <c r="BB290" s="48" t="s">
        <v>1333</v>
      </c>
      <c r="BI290" s="48" t="s">
        <v>1333</v>
      </c>
      <c r="BO290" s="48" t="s">
        <v>1333</v>
      </c>
    </row>
    <row r="291" spans="1:67" x14ac:dyDescent="0.35">
      <c r="A291" s="2"/>
      <c r="B291" s="2"/>
      <c r="C291" s="2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  <c r="AF291" s="47"/>
      <c r="AG291" s="47"/>
      <c r="AH291" s="47"/>
      <c r="BB291" s="48" t="s">
        <v>1333</v>
      </c>
      <c r="BI291" s="48" t="s">
        <v>1333</v>
      </c>
      <c r="BO291" s="48" t="s">
        <v>1333</v>
      </c>
    </row>
    <row r="292" spans="1:67" x14ac:dyDescent="0.35">
      <c r="A292" s="2"/>
      <c r="B292" s="2"/>
      <c r="C292" s="2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47"/>
      <c r="AF292" s="47"/>
      <c r="AG292" s="47"/>
      <c r="AH292" s="47"/>
      <c r="BB292" s="48" t="s">
        <v>1333</v>
      </c>
      <c r="BI292" s="48" t="s">
        <v>1333</v>
      </c>
      <c r="BO292" s="48" t="s">
        <v>1333</v>
      </c>
    </row>
    <row r="293" spans="1:67" x14ac:dyDescent="0.35">
      <c r="A293" s="2"/>
      <c r="B293" s="2"/>
      <c r="C293" s="2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  <c r="AF293" s="47"/>
      <c r="AG293" s="47"/>
      <c r="AH293" s="47"/>
      <c r="BB293" s="48" t="s">
        <v>1333</v>
      </c>
      <c r="BI293" s="48" t="s">
        <v>1333</v>
      </c>
      <c r="BO293" s="48" t="s">
        <v>1333</v>
      </c>
    </row>
    <row r="294" spans="1:67" x14ac:dyDescent="0.35">
      <c r="A294" s="2"/>
      <c r="B294" s="2"/>
      <c r="C294" s="2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  <c r="AC294" s="47"/>
      <c r="AD294" s="47"/>
      <c r="AE294" s="47"/>
      <c r="AF294" s="47"/>
      <c r="AG294" s="47"/>
      <c r="AH294" s="47"/>
      <c r="BB294" s="48" t="s">
        <v>1333</v>
      </c>
      <c r="BI294" s="48" t="s">
        <v>1333</v>
      </c>
      <c r="BO294" s="48" t="s">
        <v>1333</v>
      </c>
    </row>
    <row r="295" spans="1:67" x14ac:dyDescent="0.35">
      <c r="A295" s="2"/>
      <c r="B295" s="2"/>
      <c r="C295" s="2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  <c r="AC295" s="47"/>
      <c r="AD295" s="47"/>
      <c r="AE295" s="47"/>
      <c r="AF295" s="47"/>
      <c r="AG295" s="47"/>
      <c r="AH295" s="47"/>
      <c r="BB295" s="48" t="s">
        <v>1333</v>
      </c>
      <c r="BI295" s="48" t="s">
        <v>1333</v>
      </c>
      <c r="BO295" s="48" t="s">
        <v>1333</v>
      </c>
    </row>
    <row r="296" spans="1:67" x14ac:dyDescent="0.35">
      <c r="A296" s="2"/>
      <c r="B296" s="2"/>
      <c r="C296" s="2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  <c r="AC296" s="47"/>
      <c r="AD296" s="47"/>
      <c r="AE296" s="47"/>
      <c r="AF296" s="47"/>
      <c r="AG296" s="47"/>
      <c r="AH296" s="47"/>
      <c r="BB296" s="48" t="s">
        <v>1333</v>
      </c>
      <c r="BI296" s="48" t="s">
        <v>1333</v>
      </c>
      <c r="BO296" s="48" t="s">
        <v>1333</v>
      </c>
    </row>
    <row r="297" spans="1:67" x14ac:dyDescent="0.35">
      <c r="A297" s="2"/>
      <c r="B297" s="2"/>
      <c r="C297" s="2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  <c r="AC297" s="47"/>
      <c r="AD297" s="47"/>
      <c r="AE297" s="47"/>
      <c r="AF297" s="47"/>
      <c r="AG297" s="47"/>
      <c r="AH297" s="47"/>
      <c r="BB297" s="48" t="s">
        <v>1333</v>
      </c>
      <c r="BI297" s="48" t="s">
        <v>1333</v>
      </c>
      <c r="BO297" s="48" t="s">
        <v>1333</v>
      </c>
    </row>
    <row r="298" spans="1:67" x14ac:dyDescent="0.35">
      <c r="A298" s="2"/>
      <c r="B298" s="2"/>
      <c r="C298" s="2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47"/>
      <c r="AF298" s="47"/>
      <c r="AG298" s="47"/>
      <c r="AH298" s="47"/>
      <c r="BB298" s="48" t="s">
        <v>1333</v>
      </c>
      <c r="BI298" s="48" t="s">
        <v>1333</v>
      </c>
      <c r="BO298" s="48" t="s">
        <v>1333</v>
      </c>
    </row>
    <row r="299" spans="1:67" x14ac:dyDescent="0.35">
      <c r="A299" s="2"/>
      <c r="B299" s="2"/>
      <c r="C299" s="2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47"/>
      <c r="AF299" s="47"/>
      <c r="AG299" s="47"/>
      <c r="AH299" s="47"/>
      <c r="BB299" s="48" t="s">
        <v>1333</v>
      </c>
      <c r="BI299" s="48" t="s">
        <v>1333</v>
      </c>
      <c r="BO299" s="48" t="s">
        <v>1333</v>
      </c>
    </row>
    <row r="300" spans="1:67" x14ac:dyDescent="0.35">
      <c r="A300" s="2"/>
      <c r="B300" s="2"/>
      <c r="C300" s="2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  <c r="AF300" s="47"/>
      <c r="AG300" s="47"/>
      <c r="AH300" s="47"/>
      <c r="BB300" s="48" t="s">
        <v>1333</v>
      </c>
      <c r="BI300" s="48" t="s">
        <v>1333</v>
      </c>
      <c r="BO300" s="48" t="s">
        <v>1333</v>
      </c>
    </row>
    <row r="301" spans="1:67" x14ac:dyDescent="0.35">
      <c r="A301" s="2"/>
      <c r="B301" s="2"/>
      <c r="C301" s="2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  <c r="AF301" s="47"/>
      <c r="AG301" s="47"/>
      <c r="AH301" s="47"/>
      <c r="BB301" s="48" t="s">
        <v>1333</v>
      </c>
      <c r="BI301" s="48" t="s">
        <v>1333</v>
      </c>
      <c r="BO301" s="48" t="s">
        <v>1333</v>
      </c>
    </row>
    <row r="302" spans="1:67" x14ac:dyDescent="0.35">
      <c r="A302" s="2"/>
      <c r="B302" s="2"/>
      <c r="C302" s="2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F302" s="47"/>
      <c r="AG302" s="47"/>
      <c r="AH302" s="47"/>
      <c r="BB302" s="48" t="s">
        <v>1333</v>
      </c>
      <c r="BI302" s="48" t="s">
        <v>1333</v>
      </c>
      <c r="BO302" s="48" t="s">
        <v>1333</v>
      </c>
    </row>
    <row r="303" spans="1:67" x14ac:dyDescent="0.35">
      <c r="A303" s="2"/>
      <c r="B303" s="2"/>
      <c r="C303" s="2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  <c r="AF303" s="47"/>
      <c r="AG303" s="47"/>
      <c r="AH303" s="47"/>
      <c r="BB303" s="48" t="s">
        <v>1333</v>
      </c>
      <c r="BI303" s="48" t="s">
        <v>1333</v>
      </c>
      <c r="BO303" s="48" t="s">
        <v>1333</v>
      </c>
    </row>
    <row r="304" spans="1:67" x14ac:dyDescent="0.35">
      <c r="A304" s="2"/>
      <c r="B304" s="2"/>
      <c r="C304" s="2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  <c r="AF304" s="47"/>
      <c r="AG304" s="47"/>
      <c r="AH304" s="47"/>
      <c r="BB304" s="48" t="s">
        <v>1333</v>
      </c>
      <c r="BI304" s="48" t="s">
        <v>1333</v>
      </c>
      <c r="BO304" s="48" t="s">
        <v>1333</v>
      </c>
    </row>
    <row r="305" spans="1:67" x14ac:dyDescent="0.35">
      <c r="A305" s="2"/>
      <c r="B305" s="2"/>
      <c r="C305" s="2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  <c r="AC305" s="47"/>
      <c r="AD305" s="47"/>
      <c r="AE305" s="47"/>
      <c r="AF305" s="47"/>
      <c r="AG305" s="47"/>
      <c r="AH305" s="47"/>
      <c r="BB305" s="48" t="s">
        <v>1333</v>
      </c>
      <c r="BI305" s="48" t="s">
        <v>1333</v>
      </c>
      <c r="BO305" s="48" t="s">
        <v>1333</v>
      </c>
    </row>
    <row r="306" spans="1:67" x14ac:dyDescent="0.35">
      <c r="A306" s="2"/>
      <c r="B306" s="2"/>
      <c r="C306" s="2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  <c r="AC306" s="47"/>
      <c r="AD306" s="47"/>
      <c r="AE306" s="47"/>
      <c r="AF306" s="47"/>
      <c r="AG306" s="47"/>
      <c r="AH306" s="47"/>
      <c r="BB306" s="48" t="s">
        <v>1333</v>
      </c>
      <c r="BI306" s="48" t="s">
        <v>1333</v>
      </c>
      <c r="BO306" s="48" t="s">
        <v>1333</v>
      </c>
    </row>
    <row r="307" spans="1:67" x14ac:dyDescent="0.35">
      <c r="A307" s="2"/>
      <c r="B307" s="2"/>
      <c r="C307" s="2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  <c r="AC307" s="47"/>
      <c r="AD307" s="47"/>
      <c r="AE307" s="47"/>
      <c r="AF307" s="47"/>
      <c r="AG307" s="47"/>
      <c r="AH307" s="47"/>
      <c r="BB307" s="48" t="s">
        <v>1333</v>
      </c>
      <c r="BI307" s="48" t="s">
        <v>1333</v>
      </c>
      <c r="BO307" s="48" t="s">
        <v>1333</v>
      </c>
    </row>
    <row r="308" spans="1:67" x14ac:dyDescent="0.35">
      <c r="A308" s="2"/>
      <c r="B308" s="2"/>
      <c r="C308" s="2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  <c r="AC308" s="47"/>
      <c r="AD308" s="47"/>
      <c r="AE308" s="47"/>
      <c r="AF308" s="47"/>
      <c r="AG308" s="47"/>
      <c r="AH308" s="47"/>
      <c r="BB308" s="48" t="s">
        <v>1333</v>
      </c>
      <c r="BI308" s="48" t="s">
        <v>1333</v>
      </c>
      <c r="BO308" s="48" t="s">
        <v>1333</v>
      </c>
    </row>
    <row r="309" spans="1:67" x14ac:dyDescent="0.35">
      <c r="A309" s="2"/>
      <c r="B309" s="2"/>
      <c r="C309" s="2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  <c r="AC309" s="47"/>
      <c r="AD309" s="47"/>
      <c r="AE309" s="47"/>
      <c r="AF309" s="47"/>
      <c r="AG309" s="47"/>
      <c r="AH309" s="47"/>
      <c r="BB309" s="48" t="s">
        <v>1333</v>
      </c>
      <c r="BI309" s="48" t="s">
        <v>1333</v>
      </c>
      <c r="BO309" s="48" t="s">
        <v>1333</v>
      </c>
    </row>
    <row r="310" spans="1:67" x14ac:dyDescent="0.35">
      <c r="A310" s="2"/>
      <c r="B310" s="2"/>
      <c r="C310" s="2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  <c r="AC310" s="47"/>
      <c r="AD310" s="47"/>
      <c r="AE310" s="47"/>
      <c r="AF310" s="47"/>
      <c r="AG310" s="47"/>
      <c r="AH310" s="47"/>
      <c r="BB310" s="48" t="s">
        <v>1333</v>
      </c>
      <c r="BI310" s="48" t="s">
        <v>1333</v>
      </c>
      <c r="BO310" s="48" t="s">
        <v>1333</v>
      </c>
    </row>
    <row r="311" spans="1:67" x14ac:dyDescent="0.35">
      <c r="A311" s="2"/>
      <c r="B311" s="2"/>
      <c r="C311" s="2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  <c r="AC311" s="47"/>
      <c r="AD311" s="47"/>
      <c r="AE311" s="47"/>
      <c r="AF311" s="47"/>
      <c r="AG311" s="47"/>
      <c r="AH311" s="47"/>
      <c r="BB311" s="48" t="s">
        <v>1333</v>
      </c>
      <c r="BI311" s="48" t="s">
        <v>1333</v>
      </c>
      <c r="BO311" s="48" t="s">
        <v>1333</v>
      </c>
    </row>
    <row r="312" spans="1:67" x14ac:dyDescent="0.35">
      <c r="A312" s="2"/>
      <c r="B312" s="2"/>
      <c r="C312" s="2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BB312" s="48" t="s">
        <v>1333</v>
      </c>
      <c r="BI312" s="48" t="s">
        <v>1333</v>
      </c>
      <c r="BO312" s="48" t="s">
        <v>1333</v>
      </c>
    </row>
    <row r="313" spans="1:67" x14ac:dyDescent="0.35">
      <c r="A313" s="2"/>
      <c r="B313" s="2"/>
      <c r="C313" s="2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  <c r="AC313" s="47"/>
      <c r="AD313" s="47"/>
      <c r="AE313" s="47"/>
      <c r="AF313" s="47"/>
      <c r="AG313" s="47"/>
      <c r="AH313" s="47"/>
      <c r="BB313" s="48" t="s">
        <v>1333</v>
      </c>
      <c r="BI313" s="48" t="s">
        <v>1333</v>
      </c>
      <c r="BO313" s="48" t="s">
        <v>1333</v>
      </c>
    </row>
    <row r="314" spans="1:67" x14ac:dyDescent="0.35">
      <c r="A314" s="2"/>
      <c r="B314" s="2"/>
      <c r="C314" s="2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  <c r="AC314" s="47"/>
      <c r="AD314" s="47"/>
      <c r="AE314" s="47"/>
      <c r="AF314" s="47"/>
      <c r="AG314" s="47"/>
      <c r="AH314" s="47"/>
      <c r="BB314" s="48" t="s">
        <v>1333</v>
      </c>
      <c r="BI314" s="48" t="s">
        <v>1333</v>
      </c>
      <c r="BO314" s="48" t="s">
        <v>1333</v>
      </c>
    </row>
    <row r="315" spans="1:67" x14ac:dyDescent="0.35">
      <c r="A315" s="2"/>
      <c r="B315" s="2"/>
      <c r="C315" s="2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  <c r="AC315" s="47"/>
      <c r="AD315" s="47"/>
      <c r="AE315" s="47"/>
      <c r="AF315" s="47"/>
      <c r="AG315" s="47"/>
      <c r="AH315" s="47"/>
      <c r="BB315" s="48" t="s">
        <v>1333</v>
      </c>
      <c r="BI315" s="48" t="s">
        <v>1333</v>
      </c>
      <c r="BO315" s="48" t="s">
        <v>1333</v>
      </c>
    </row>
    <row r="316" spans="1:67" x14ac:dyDescent="0.35">
      <c r="A316" s="2"/>
      <c r="B316" s="2"/>
      <c r="C316" s="2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  <c r="AC316" s="47"/>
      <c r="AD316" s="47"/>
      <c r="AE316" s="47"/>
      <c r="AF316" s="47"/>
      <c r="AG316" s="47"/>
      <c r="AH316" s="47"/>
      <c r="BB316" s="48" t="s">
        <v>1333</v>
      </c>
      <c r="BI316" s="48" t="s">
        <v>1333</v>
      </c>
      <c r="BO316" s="48" t="s">
        <v>1333</v>
      </c>
    </row>
    <row r="317" spans="1:67" x14ac:dyDescent="0.35">
      <c r="A317" s="2"/>
      <c r="B317" s="2"/>
      <c r="C317" s="2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47"/>
      <c r="BB317" s="48" t="s">
        <v>1333</v>
      </c>
      <c r="BI317" s="48" t="s">
        <v>1333</v>
      </c>
      <c r="BO317" s="48" t="s">
        <v>1333</v>
      </c>
    </row>
    <row r="318" spans="1:67" x14ac:dyDescent="0.35">
      <c r="A318" s="2"/>
      <c r="B318" s="2"/>
      <c r="C318" s="2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  <c r="AC318" s="47"/>
      <c r="AD318" s="47"/>
      <c r="AE318" s="47"/>
      <c r="AF318" s="47"/>
      <c r="AG318" s="47"/>
      <c r="AH318" s="47"/>
      <c r="BB318" s="48" t="s">
        <v>1333</v>
      </c>
      <c r="BI318" s="48" t="s">
        <v>1333</v>
      </c>
      <c r="BO318" s="48" t="s">
        <v>1333</v>
      </c>
    </row>
    <row r="319" spans="1:67" x14ac:dyDescent="0.35">
      <c r="A319" s="2"/>
      <c r="B319" s="2"/>
      <c r="C319" s="2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  <c r="AH319" s="47"/>
      <c r="BB319" s="48" t="s">
        <v>1333</v>
      </c>
      <c r="BI319" s="48" t="s">
        <v>1333</v>
      </c>
      <c r="BO319" s="48" t="s">
        <v>1333</v>
      </c>
    </row>
    <row r="320" spans="1:67" x14ac:dyDescent="0.35">
      <c r="A320" s="2"/>
      <c r="B320" s="2"/>
      <c r="C320" s="2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  <c r="AC320" s="47"/>
      <c r="AD320" s="47"/>
      <c r="AE320" s="47"/>
      <c r="AF320" s="47"/>
      <c r="AG320" s="47"/>
      <c r="AH320" s="47"/>
      <c r="BB320" s="48" t="s">
        <v>1333</v>
      </c>
      <c r="BI320" s="48" t="s">
        <v>1333</v>
      </c>
      <c r="BO320" s="48" t="s">
        <v>1333</v>
      </c>
    </row>
    <row r="321" spans="1:67" x14ac:dyDescent="0.35">
      <c r="A321" s="2"/>
      <c r="B321" s="2"/>
      <c r="C321" s="2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  <c r="AC321" s="47"/>
      <c r="AD321" s="47"/>
      <c r="AE321" s="47"/>
      <c r="AF321" s="47"/>
      <c r="AG321" s="47"/>
      <c r="AH321" s="47"/>
      <c r="BB321" s="48" t="s">
        <v>1333</v>
      </c>
      <c r="BI321" s="48" t="s">
        <v>1333</v>
      </c>
      <c r="BO321" s="48" t="s">
        <v>1333</v>
      </c>
    </row>
    <row r="322" spans="1:67" x14ac:dyDescent="0.35">
      <c r="A322" s="2"/>
      <c r="B322" s="2"/>
      <c r="C322" s="2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  <c r="AF322" s="47"/>
      <c r="AG322" s="47"/>
      <c r="AH322" s="47"/>
      <c r="BB322" s="48" t="s">
        <v>1333</v>
      </c>
      <c r="BI322" s="48" t="s">
        <v>1333</v>
      </c>
      <c r="BO322" s="48" t="s">
        <v>1333</v>
      </c>
    </row>
    <row r="323" spans="1:67" x14ac:dyDescent="0.35">
      <c r="A323" s="2"/>
      <c r="B323" s="2"/>
      <c r="C323" s="2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  <c r="AC323" s="47"/>
      <c r="AD323" s="47"/>
      <c r="AE323" s="47"/>
      <c r="AF323" s="47"/>
      <c r="AG323" s="47"/>
      <c r="AH323" s="47"/>
      <c r="BB323" s="48" t="s">
        <v>1333</v>
      </c>
      <c r="BI323" s="48" t="s">
        <v>1333</v>
      </c>
      <c r="BO323" s="48" t="s">
        <v>1333</v>
      </c>
    </row>
    <row r="324" spans="1:67" x14ac:dyDescent="0.35">
      <c r="A324" s="2"/>
      <c r="B324" s="2"/>
      <c r="C324" s="2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  <c r="AC324" s="47"/>
      <c r="AD324" s="47"/>
      <c r="AE324" s="47"/>
      <c r="AF324" s="47"/>
      <c r="AG324" s="47"/>
      <c r="AH324" s="47"/>
      <c r="BB324" s="48" t="s">
        <v>1333</v>
      </c>
      <c r="BI324" s="48" t="s">
        <v>1333</v>
      </c>
      <c r="BO324" s="48" t="s">
        <v>1333</v>
      </c>
    </row>
    <row r="325" spans="1:67" x14ac:dyDescent="0.35">
      <c r="A325" s="2"/>
      <c r="B325" s="2"/>
      <c r="C325" s="2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  <c r="AC325" s="47"/>
      <c r="AD325" s="47"/>
      <c r="AE325" s="47"/>
      <c r="AF325" s="47"/>
      <c r="AG325" s="47"/>
      <c r="AH325" s="47"/>
      <c r="BB325" s="48" t="s">
        <v>1333</v>
      </c>
      <c r="BI325" s="48" t="s">
        <v>1333</v>
      </c>
      <c r="BO325" s="48" t="s">
        <v>1333</v>
      </c>
    </row>
    <row r="326" spans="1:67" x14ac:dyDescent="0.35">
      <c r="A326" s="2"/>
      <c r="B326" s="2"/>
      <c r="C326" s="2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  <c r="AC326" s="47"/>
      <c r="AD326" s="47"/>
      <c r="AE326" s="47"/>
      <c r="AF326" s="47"/>
      <c r="AG326" s="47"/>
      <c r="AH326" s="47"/>
      <c r="BB326" s="48" t="s">
        <v>1333</v>
      </c>
      <c r="BI326" s="48" t="s">
        <v>1333</v>
      </c>
      <c r="BO326" s="48" t="s">
        <v>1333</v>
      </c>
    </row>
    <row r="327" spans="1:67" x14ac:dyDescent="0.35">
      <c r="A327" s="2"/>
      <c r="B327" s="2"/>
      <c r="C327" s="2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  <c r="AC327" s="47"/>
      <c r="AD327" s="47"/>
      <c r="AE327" s="47"/>
      <c r="AF327" s="47"/>
      <c r="AG327" s="47"/>
      <c r="AH327" s="47"/>
      <c r="BB327" s="48" t="s">
        <v>1333</v>
      </c>
      <c r="BI327" s="48" t="s">
        <v>1333</v>
      </c>
      <c r="BO327" s="48" t="s">
        <v>1333</v>
      </c>
    </row>
    <row r="328" spans="1:67" x14ac:dyDescent="0.35">
      <c r="A328" s="2"/>
      <c r="B328" s="2"/>
      <c r="C328" s="2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  <c r="AC328" s="47"/>
      <c r="AD328" s="47"/>
      <c r="AE328" s="47"/>
      <c r="AF328" s="47"/>
      <c r="AG328" s="47"/>
      <c r="AH328" s="47"/>
      <c r="BB328" s="48" t="s">
        <v>1333</v>
      </c>
      <c r="BI328" s="48" t="s">
        <v>1333</v>
      </c>
      <c r="BO328" s="48" t="s">
        <v>1333</v>
      </c>
    </row>
    <row r="329" spans="1:67" x14ac:dyDescent="0.35">
      <c r="A329" s="2"/>
      <c r="B329" s="2"/>
      <c r="C329" s="2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  <c r="AC329" s="47"/>
      <c r="AD329" s="47"/>
      <c r="AE329" s="47"/>
      <c r="AF329" s="47"/>
      <c r="AG329" s="47"/>
      <c r="AH329" s="47"/>
      <c r="BB329" s="48" t="s">
        <v>1333</v>
      </c>
      <c r="BI329" s="48" t="s">
        <v>1333</v>
      </c>
      <c r="BO329" s="48" t="s">
        <v>1333</v>
      </c>
    </row>
    <row r="330" spans="1:67" x14ac:dyDescent="0.35">
      <c r="A330" s="2"/>
      <c r="B330" s="2"/>
      <c r="C330" s="2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  <c r="AC330" s="47"/>
      <c r="AD330" s="47"/>
      <c r="AE330" s="47"/>
      <c r="AF330" s="47"/>
      <c r="AG330" s="47"/>
      <c r="AH330" s="47"/>
      <c r="BB330" s="48" t="s">
        <v>1333</v>
      </c>
      <c r="BI330" s="48" t="s">
        <v>1333</v>
      </c>
      <c r="BO330" s="48" t="s">
        <v>1333</v>
      </c>
    </row>
    <row r="331" spans="1:67" x14ac:dyDescent="0.35">
      <c r="A331" s="2"/>
      <c r="B331" s="2"/>
      <c r="C331" s="2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  <c r="AC331" s="47"/>
      <c r="AD331" s="47"/>
      <c r="AE331" s="47"/>
      <c r="AF331" s="47"/>
      <c r="AG331" s="47"/>
      <c r="AH331" s="47"/>
      <c r="BB331" s="48" t="s">
        <v>1333</v>
      </c>
      <c r="BI331" s="48" t="s">
        <v>1333</v>
      </c>
      <c r="BO331" s="48" t="s">
        <v>1333</v>
      </c>
    </row>
    <row r="332" spans="1:67" x14ac:dyDescent="0.35">
      <c r="A332" s="2"/>
      <c r="B332" s="2"/>
      <c r="C332" s="2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  <c r="AC332" s="47"/>
      <c r="AD332" s="47"/>
      <c r="AE332" s="47"/>
      <c r="AF332" s="47"/>
      <c r="AG332" s="47"/>
      <c r="AH332" s="47"/>
      <c r="BB332" s="48" t="s">
        <v>1333</v>
      </c>
      <c r="BI332" s="48" t="s">
        <v>1333</v>
      </c>
      <c r="BO332" s="48" t="s">
        <v>1333</v>
      </c>
    </row>
    <row r="333" spans="1:67" x14ac:dyDescent="0.35">
      <c r="A333" s="2"/>
      <c r="B333" s="2"/>
      <c r="C333" s="2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  <c r="AC333" s="47"/>
      <c r="AD333" s="47"/>
      <c r="AE333" s="47"/>
      <c r="AF333" s="47"/>
      <c r="AG333" s="47"/>
      <c r="AH333" s="47"/>
      <c r="BB333" s="48" t="s">
        <v>1333</v>
      </c>
      <c r="BI333" s="48" t="s">
        <v>1333</v>
      </c>
      <c r="BO333" s="48" t="s">
        <v>1333</v>
      </c>
    </row>
    <row r="334" spans="1:67" x14ac:dyDescent="0.35">
      <c r="A334" s="2"/>
      <c r="B334" s="2"/>
      <c r="C334" s="2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  <c r="AC334" s="47"/>
      <c r="AD334" s="47"/>
      <c r="AE334" s="47"/>
      <c r="AF334" s="47"/>
      <c r="AG334" s="47"/>
      <c r="AH334" s="47"/>
      <c r="BB334" s="48" t="s">
        <v>1333</v>
      </c>
      <c r="BI334" s="48" t="s">
        <v>1333</v>
      </c>
      <c r="BO334" s="48" t="s">
        <v>1333</v>
      </c>
    </row>
    <row r="335" spans="1:67" x14ac:dyDescent="0.35">
      <c r="A335" s="2"/>
      <c r="B335" s="2"/>
      <c r="C335" s="2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  <c r="AC335" s="47"/>
      <c r="AD335" s="47"/>
      <c r="AE335" s="47"/>
      <c r="AF335" s="47"/>
      <c r="AG335" s="47"/>
      <c r="AH335" s="47"/>
      <c r="BB335" s="48" t="s">
        <v>1333</v>
      </c>
      <c r="BI335" s="48" t="s">
        <v>1333</v>
      </c>
      <c r="BO335" s="48" t="s">
        <v>1333</v>
      </c>
    </row>
    <row r="336" spans="1:67" x14ac:dyDescent="0.35">
      <c r="A336" s="2"/>
      <c r="B336" s="2"/>
      <c r="C336" s="2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  <c r="AC336" s="47"/>
      <c r="AD336" s="47"/>
      <c r="AE336" s="47"/>
      <c r="AF336" s="47"/>
      <c r="AG336" s="47"/>
      <c r="AH336" s="47"/>
      <c r="BB336" s="48" t="s">
        <v>1333</v>
      </c>
      <c r="BI336" s="48" t="s">
        <v>1333</v>
      </c>
      <c r="BO336" s="48" t="s">
        <v>1333</v>
      </c>
    </row>
    <row r="337" spans="1:67" x14ac:dyDescent="0.35">
      <c r="A337" s="2"/>
      <c r="B337" s="2"/>
      <c r="C337" s="2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  <c r="AC337" s="47"/>
      <c r="AD337" s="47"/>
      <c r="AE337" s="47"/>
      <c r="AF337" s="47"/>
      <c r="AG337" s="47"/>
      <c r="AH337" s="47"/>
      <c r="BB337" s="48" t="s">
        <v>1333</v>
      </c>
      <c r="BI337" s="48" t="s">
        <v>1333</v>
      </c>
      <c r="BO337" s="48" t="s">
        <v>1333</v>
      </c>
    </row>
    <row r="338" spans="1:67" x14ac:dyDescent="0.35">
      <c r="A338" s="2"/>
      <c r="B338" s="2"/>
      <c r="C338" s="2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47"/>
      <c r="AC338" s="47"/>
      <c r="AD338" s="47"/>
      <c r="AE338" s="47"/>
      <c r="AF338" s="47"/>
      <c r="AG338" s="47"/>
      <c r="AH338" s="47"/>
      <c r="BB338" s="48" t="s">
        <v>1333</v>
      </c>
      <c r="BI338" s="48" t="s">
        <v>1333</v>
      </c>
      <c r="BO338" s="48" t="s">
        <v>1333</v>
      </c>
    </row>
    <row r="339" spans="1:67" x14ac:dyDescent="0.35">
      <c r="A339" s="2"/>
      <c r="B339" s="2"/>
      <c r="C339" s="2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  <c r="AC339" s="47"/>
      <c r="AD339" s="47"/>
      <c r="AE339" s="47"/>
      <c r="AF339" s="47"/>
      <c r="AG339" s="47"/>
      <c r="AH339" s="47"/>
      <c r="BB339" s="48" t="s">
        <v>1333</v>
      </c>
      <c r="BI339" s="48" t="s">
        <v>1333</v>
      </c>
      <c r="BO339" s="48" t="s">
        <v>1333</v>
      </c>
    </row>
    <row r="340" spans="1:67" x14ac:dyDescent="0.35">
      <c r="A340" s="2"/>
      <c r="B340" s="2"/>
      <c r="C340" s="2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  <c r="AC340" s="47"/>
      <c r="AD340" s="47"/>
      <c r="AE340" s="47"/>
      <c r="AF340" s="47"/>
      <c r="AG340" s="47"/>
      <c r="AH340" s="47"/>
      <c r="BB340" s="48" t="s">
        <v>1333</v>
      </c>
      <c r="BI340" s="48" t="s">
        <v>1333</v>
      </c>
      <c r="BO340" s="48" t="s">
        <v>1333</v>
      </c>
    </row>
    <row r="341" spans="1:67" x14ac:dyDescent="0.35">
      <c r="A341" s="2"/>
      <c r="B341" s="2"/>
      <c r="C341" s="2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  <c r="AC341" s="47"/>
      <c r="AD341" s="47"/>
      <c r="AE341" s="47"/>
      <c r="AF341" s="47"/>
      <c r="AG341" s="47"/>
      <c r="AH341" s="47"/>
      <c r="BB341" s="48" t="s">
        <v>1333</v>
      </c>
      <c r="BI341" s="48" t="s">
        <v>1333</v>
      </c>
      <c r="BO341" s="48" t="s">
        <v>1333</v>
      </c>
    </row>
    <row r="342" spans="1:67" x14ac:dyDescent="0.35">
      <c r="A342" s="2"/>
      <c r="B342" s="2"/>
      <c r="C342" s="2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  <c r="AC342" s="47"/>
      <c r="AD342" s="47"/>
      <c r="AE342" s="47"/>
      <c r="AF342" s="47"/>
      <c r="AG342" s="47"/>
      <c r="AH342" s="47"/>
      <c r="BB342" s="48" t="s">
        <v>1333</v>
      </c>
      <c r="BI342" s="48" t="s">
        <v>1333</v>
      </c>
      <c r="BO342" s="48" t="s">
        <v>1333</v>
      </c>
    </row>
    <row r="343" spans="1:67" x14ac:dyDescent="0.35">
      <c r="A343" s="2"/>
      <c r="B343" s="2"/>
      <c r="C343" s="2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  <c r="AC343" s="47"/>
      <c r="AD343" s="47"/>
      <c r="AE343" s="47"/>
      <c r="AF343" s="47"/>
      <c r="AG343" s="47"/>
      <c r="AH343" s="47"/>
      <c r="BB343" s="48" t="s">
        <v>1333</v>
      </c>
      <c r="BI343" s="48" t="s">
        <v>1333</v>
      </c>
      <c r="BO343" s="48" t="s">
        <v>1333</v>
      </c>
    </row>
    <row r="344" spans="1:67" x14ac:dyDescent="0.35">
      <c r="A344" s="2"/>
      <c r="B344" s="2"/>
      <c r="C344" s="2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  <c r="AC344" s="47"/>
      <c r="AD344" s="47"/>
      <c r="AE344" s="47"/>
      <c r="AF344" s="47"/>
      <c r="AG344" s="47"/>
      <c r="AH344" s="47"/>
      <c r="BB344" s="48" t="s">
        <v>1333</v>
      </c>
      <c r="BI344" s="48" t="s">
        <v>1333</v>
      </c>
      <c r="BO344" s="48" t="s">
        <v>1333</v>
      </c>
    </row>
    <row r="345" spans="1:67" x14ac:dyDescent="0.35">
      <c r="A345" s="2"/>
      <c r="B345" s="2"/>
      <c r="C345" s="2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  <c r="AC345" s="47"/>
      <c r="AD345" s="47"/>
      <c r="AE345" s="47"/>
      <c r="AF345" s="47"/>
      <c r="AG345" s="47"/>
      <c r="AH345" s="47"/>
      <c r="BB345" s="48" t="s">
        <v>1333</v>
      </c>
      <c r="BI345" s="48" t="s">
        <v>1333</v>
      </c>
      <c r="BO345" s="48" t="s">
        <v>1333</v>
      </c>
    </row>
    <row r="346" spans="1:67" x14ac:dyDescent="0.35">
      <c r="A346" s="2"/>
      <c r="B346" s="2"/>
      <c r="C346" s="2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  <c r="AC346" s="47"/>
      <c r="AD346" s="47"/>
      <c r="AE346" s="47"/>
      <c r="AF346" s="47"/>
      <c r="AG346" s="47"/>
      <c r="AH346" s="47"/>
      <c r="BB346" s="48" t="s">
        <v>1333</v>
      </c>
      <c r="BI346" s="48" t="s">
        <v>1333</v>
      </c>
      <c r="BO346" s="48" t="s">
        <v>1333</v>
      </c>
    </row>
    <row r="347" spans="1:67" x14ac:dyDescent="0.35">
      <c r="A347" s="2"/>
      <c r="B347" s="2"/>
      <c r="C347" s="2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  <c r="AC347" s="47"/>
      <c r="AD347" s="47"/>
      <c r="AE347" s="47"/>
      <c r="AF347" s="47"/>
      <c r="AG347" s="47"/>
      <c r="AH347" s="47"/>
      <c r="BB347" s="48" t="s">
        <v>1333</v>
      </c>
      <c r="BI347" s="48" t="s">
        <v>1333</v>
      </c>
      <c r="BO347" s="48" t="s">
        <v>1333</v>
      </c>
    </row>
    <row r="348" spans="1:67" x14ac:dyDescent="0.35">
      <c r="A348" s="2"/>
      <c r="B348" s="2"/>
      <c r="C348" s="2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  <c r="AC348" s="47"/>
      <c r="AD348" s="47"/>
      <c r="AE348" s="47"/>
      <c r="AF348" s="47"/>
      <c r="AG348" s="47"/>
      <c r="AH348" s="47"/>
      <c r="BB348" s="48" t="s">
        <v>1333</v>
      </c>
      <c r="BI348" s="48" t="s">
        <v>1333</v>
      </c>
      <c r="BO348" s="48" t="s">
        <v>1333</v>
      </c>
    </row>
    <row r="349" spans="1:67" x14ac:dyDescent="0.35">
      <c r="A349" s="2"/>
      <c r="B349" s="2"/>
      <c r="C349" s="2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  <c r="AC349" s="47"/>
      <c r="AD349" s="47"/>
      <c r="AE349" s="47"/>
      <c r="AF349" s="47"/>
      <c r="AG349" s="47"/>
      <c r="AH349" s="47"/>
      <c r="BB349" s="48" t="s">
        <v>1333</v>
      </c>
      <c r="BI349" s="48" t="s">
        <v>1333</v>
      </c>
      <c r="BO349" s="48" t="s">
        <v>1333</v>
      </c>
    </row>
    <row r="350" spans="1:67" x14ac:dyDescent="0.35">
      <c r="A350" s="2"/>
      <c r="B350" s="2"/>
      <c r="C350" s="2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  <c r="AC350" s="47"/>
      <c r="AD350" s="47"/>
      <c r="AE350" s="47"/>
      <c r="AF350" s="47"/>
      <c r="AG350" s="47"/>
      <c r="AH350" s="47"/>
      <c r="BB350" s="48" t="s">
        <v>1333</v>
      </c>
      <c r="BI350" s="48" t="s">
        <v>1333</v>
      </c>
      <c r="BO350" s="48" t="s">
        <v>1333</v>
      </c>
    </row>
    <row r="351" spans="1:67" x14ac:dyDescent="0.35">
      <c r="A351" s="2"/>
      <c r="B351" s="2"/>
      <c r="C351" s="2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  <c r="AC351" s="47"/>
      <c r="AD351" s="47"/>
      <c r="AE351" s="47"/>
      <c r="AF351" s="47"/>
      <c r="AG351" s="47"/>
      <c r="AH351" s="47"/>
      <c r="BB351" s="48" t="s">
        <v>1333</v>
      </c>
      <c r="BI351" s="48" t="s">
        <v>1333</v>
      </c>
      <c r="BO351" s="48" t="s">
        <v>1333</v>
      </c>
    </row>
    <row r="352" spans="1:67" x14ac:dyDescent="0.35">
      <c r="A352" s="2"/>
      <c r="B352" s="2"/>
      <c r="C352" s="2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  <c r="AF352" s="47"/>
      <c r="AG352" s="47"/>
      <c r="AH352" s="47"/>
      <c r="BB352" s="48" t="s">
        <v>1333</v>
      </c>
      <c r="BI352" s="48" t="s">
        <v>1333</v>
      </c>
      <c r="BO352" s="48" t="s">
        <v>1333</v>
      </c>
    </row>
    <row r="353" spans="1:67" x14ac:dyDescent="0.35">
      <c r="A353" s="2"/>
      <c r="B353" s="2"/>
      <c r="C353" s="2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  <c r="AC353" s="47"/>
      <c r="AD353" s="47"/>
      <c r="AE353" s="47"/>
      <c r="AF353" s="47"/>
      <c r="AG353" s="47"/>
      <c r="AH353" s="47"/>
      <c r="BB353" s="48" t="s">
        <v>1333</v>
      </c>
      <c r="BI353" s="48" t="s">
        <v>1333</v>
      </c>
      <c r="BO353" s="48" t="s">
        <v>1333</v>
      </c>
    </row>
    <row r="354" spans="1:67" x14ac:dyDescent="0.35">
      <c r="A354" s="2"/>
      <c r="B354" s="2"/>
      <c r="C354" s="2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  <c r="AC354" s="47"/>
      <c r="AD354" s="47"/>
      <c r="AE354" s="47"/>
      <c r="AF354" s="47"/>
      <c r="AG354" s="47"/>
      <c r="AH354" s="47"/>
      <c r="BB354" s="48" t="s">
        <v>1333</v>
      </c>
      <c r="BI354" s="48" t="s">
        <v>1333</v>
      </c>
      <c r="BO354" s="48" t="s">
        <v>1333</v>
      </c>
    </row>
    <row r="355" spans="1:67" x14ac:dyDescent="0.35">
      <c r="A355" s="2"/>
      <c r="B355" s="2"/>
      <c r="C355" s="2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  <c r="AC355" s="47"/>
      <c r="AD355" s="47"/>
      <c r="AE355" s="47"/>
      <c r="AF355" s="47"/>
      <c r="AG355" s="47"/>
      <c r="AH355" s="47"/>
      <c r="BB355" s="48" t="s">
        <v>1333</v>
      </c>
      <c r="BI355" s="48" t="s">
        <v>1333</v>
      </c>
      <c r="BO355" s="48" t="s">
        <v>1333</v>
      </c>
    </row>
    <row r="356" spans="1:67" x14ac:dyDescent="0.35">
      <c r="A356" s="2"/>
      <c r="B356" s="2"/>
      <c r="C356" s="2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  <c r="AC356" s="47"/>
      <c r="AD356" s="47"/>
      <c r="AE356" s="47"/>
      <c r="AF356" s="47"/>
      <c r="AG356" s="47"/>
      <c r="AH356" s="47"/>
      <c r="BB356" s="48" t="s">
        <v>1333</v>
      </c>
      <c r="BI356" s="48" t="s">
        <v>1333</v>
      </c>
      <c r="BO356" s="48" t="s">
        <v>1333</v>
      </c>
    </row>
    <row r="357" spans="1:67" x14ac:dyDescent="0.35">
      <c r="A357" s="2"/>
      <c r="B357" s="2"/>
      <c r="C357" s="2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  <c r="AC357" s="47"/>
      <c r="AD357" s="47"/>
      <c r="AE357" s="47"/>
      <c r="AF357" s="47"/>
      <c r="AG357" s="47"/>
      <c r="AH357" s="47"/>
      <c r="BB357" s="48" t="s">
        <v>1333</v>
      </c>
      <c r="BI357" s="48" t="s">
        <v>1333</v>
      </c>
      <c r="BO357" s="48" t="s">
        <v>1333</v>
      </c>
    </row>
    <row r="358" spans="1:67" x14ac:dyDescent="0.35">
      <c r="A358" s="2"/>
      <c r="B358" s="2"/>
      <c r="C358" s="2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  <c r="AC358" s="47"/>
      <c r="AD358" s="47"/>
      <c r="AE358" s="47"/>
      <c r="AF358" s="47"/>
      <c r="AG358" s="47"/>
      <c r="AH358" s="47"/>
      <c r="BB358" s="48" t="s">
        <v>1333</v>
      </c>
      <c r="BI358" s="48" t="s">
        <v>1333</v>
      </c>
      <c r="BO358" s="48" t="s">
        <v>1333</v>
      </c>
    </row>
    <row r="359" spans="1:67" x14ac:dyDescent="0.35">
      <c r="A359" s="2"/>
      <c r="B359" s="2"/>
      <c r="C359" s="2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  <c r="AC359" s="47"/>
      <c r="AD359" s="47"/>
      <c r="AE359" s="47"/>
      <c r="AF359" s="47"/>
      <c r="AG359" s="47"/>
      <c r="AH359" s="47"/>
      <c r="BB359" s="48" t="s">
        <v>1333</v>
      </c>
      <c r="BI359" s="48" t="s">
        <v>1333</v>
      </c>
      <c r="BO359" s="48" t="s">
        <v>1333</v>
      </c>
    </row>
    <row r="360" spans="1:67" x14ac:dyDescent="0.35">
      <c r="A360" s="2"/>
      <c r="B360" s="2"/>
      <c r="C360" s="2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  <c r="AC360" s="47"/>
      <c r="AD360" s="47"/>
      <c r="AE360" s="47"/>
      <c r="AF360" s="47"/>
      <c r="AG360" s="47"/>
      <c r="AH360" s="47"/>
      <c r="BB360" s="48" t="s">
        <v>1333</v>
      </c>
      <c r="BI360" s="48" t="s">
        <v>1333</v>
      </c>
      <c r="BO360" s="48" t="s">
        <v>1333</v>
      </c>
    </row>
    <row r="361" spans="1:67" x14ac:dyDescent="0.35">
      <c r="A361" s="2"/>
      <c r="B361" s="2"/>
      <c r="C361" s="2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  <c r="AC361" s="47"/>
      <c r="AD361" s="47"/>
      <c r="AE361" s="47"/>
      <c r="AF361" s="47"/>
      <c r="AG361" s="47"/>
      <c r="AH361" s="47"/>
      <c r="BB361" s="48" t="s">
        <v>1333</v>
      </c>
      <c r="BI361" s="48" t="s">
        <v>1333</v>
      </c>
      <c r="BO361" s="48" t="s">
        <v>1333</v>
      </c>
    </row>
    <row r="362" spans="1:67" x14ac:dyDescent="0.35">
      <c r="A362" s="2"/>
      <c r="B362" s="2"/>
      <c r="C362" s="2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  <c r="AC362" s="47"/>
      <c r="AD362" s="47"/>
      <c r="AE362" s="47"/>
      <c r="AF362" s="47"/>
      <c r="AG362" s="47"/>
      <c r="AH362" s="47"/>
      <c r="BB362" s="48" t="s">
        <v>1333</v>
      </c>
      <c r="BI362" s="48" t="s">
        <v>1333</v>
      </c>
      <c r="BO362" s="48" t="s">
        <v>1333</v>
      </c>
    </row>
    <row r="363" spans="1:67" x14ac:dyDescent="0.35">
      <c r="A363" s="2"/>
      <c r="B363" s="2"/>
      <c r="C363" s="2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  <c r="AC363" s="47"/>
      <c r="AD363" s="47"/>
      <c r="AE363" s="47"/>
      <c r="AF363" s="47"/>
      <c r="AG363" s="47"/>
      <c r="AH363" s="47"/>
      <c r="BB363" s="48" t="s">
        <v>1333</v>
      </c>
      <c r="BI363" s="48" t="s">
        <v>1333</v>
      </c>
      <c r="BO363" s="48" t="s">
        <v>1333</v>
      </c>
    </row>
    <row r="364" spans="1:67" x14ac:dyDescent="0.35">
      <c r="A364" s="2"/>
      <c r="B364" s="2"/>
      <c r="C364" s="2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  <c r="AC364" s="47"/>
      <c r="AD364" s="47"/>
      <c r="AE364" s="47"/>
      <c r="AF364" s="47"/>
      <c r="AG364" s="47"/>
      <c r="AH364" s="47"/>
      <c r="BB364" s="48" t="s">
        <v>1333</v>
      </c>
      <c r="BI364" s="48" t="s">
        <v>1333</v>
      </c>
      <c r="BO364" s="48" t="s">
        <v>1333</v>
      </c>
    </row>
    <row r="365" spans="1:67" x14ac:dyDescent="0.35">
      <c r="A365" s="2"/>
      <c r="B365" s="2"/>
      <c r="C365" s="2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  <c r="AC365" s="47"/>
      <c r="AD365" s="47"/>
      <c r="AE365" s="47"/>
      <c r="AF365" s="47"/>
      <c r="AG365" s="47"/>
      <c r="AH365" s="47"/>
      <c r="BB365" s="48" t="s">
        <v>1333</v>
      </c>
      <c r="BI365" s="48" t="s">
        <v>1333</v>
      </c>
      <c r="BO365" s="48" t="s">
        <v>1333</v>
      </c>
    </row>
    <row r="366" spans="1:67" x14ac:dyDescent="0.35">
      <c r="A366" s="2"/>
      <c r="B366" s="2"/>
      <c r="C366" s="2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  <c r="AC366" s="47"/>
      <c r="AD366" s="47"/>
      <c r="AE366" s="47"/>
      <c r="AF366" s="47"/>
      <c r="AG366" s="47"/>
      <c r="AH366" s="47"/>
      <c r="BB366" s="48" t="s">
        <v>1333</v>
      </c>
      <c r="BI366" s="48" t="s">
        <v>1333</v>
      </c>
      <c r="BO366" s="48" t="s">
        <v>1333</v>
      </c>
    </row>
    <row r="367" spans="1:67" x14ac:dyDescent="0.35">
      <c r="A367" s="2"/>
      <c r="B367" s="2"/>
      <c r="C367" s="2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  <c r="AC367" s="47"/>
      <c r="AD367" s="47"/>
      <c r="AE367" s="47"/>
      <c r="AF367" s="47"/>
      <c r="AG367" s="47"/>
      <c r="AH367" s="47"/>
      <c r="BB367" s="48" t="s">
        <v>1333</v>
      </c>
      <c r="BI367" s="48" t="s">
        <v>1333</v>
      </c>
      <c r="BO367" s="48" t="s">
        <v>1333</v>
      </c>
    </row>
    <row r="368" spans="1:67" x14ac:dyDescent="0.35">
      <c r="A368" s="2"/>
      <c r="B368" s="2"/>
      <c r="C368" s="2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  <c r="AC368" s="47"/>
      <c r="AD368" s="47"/>
      <c r="AE368" s="47"/>
      <c r="AF368" s="47"/>
      <c r="AG368" s="47"/>
      <c r="AH368" s="47"/>
      <c r="BB368" s="48" t="s">
        <v>1333</v>
      </c>
      <c r="BI368" s="48" t="s">
        <v>1333</v>
      </c>
      <c r="BO368" s="48" t="s">
        <v>1333</v>
      </c>
    </row>
    <row r="369" spans="1:67" x14ac:dyDescent="0.35">
      <c r="A369" s="2"/>
      <c r="B369" s="2"/>
      <c r="C369" s="2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  <c r="AC369" s="47"/>
      <c r="AD369" s="47"/>
      <c r="AE369" s="47"/>
      <c r="AF369" s="47"/>
      <c r="AG369" s="47"/>
      <c r="AH369" s="47"/>
      <c r="BB369" s="48" t="s">
        <v>1333</v>
      </c>
      <c r="BI369" s="48" t="s">
        <v>1333</v>
      </c>
      <c r="BO369" s="48" t="s">
        <v>1333</v>
      </c>
    </row>
    <row r="370" spans="1:67" x14ac:dyDescent="0.35">
      <c r="A370" s="2"/>
      <c r="B370" s="2"/>
      <c r="C370" s="2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  <c r="AC370" s="47"/>
      <c r="AD370" s="47"/>
      <c r="AE370" s="47"/>
      <c r="AF370" s="47"/>
      <c r="AG370" s="47"/>
      <c r="AH370" s="47"/>
      <c r="BB370" s="48" t="s">
        <v>1333</v>
      </c>
      <c r="BI370" s="48" t="s">
        <v>1333</v>
      </c>
      <c r="BO370" s="48" t="s">
        <v>1333</v>
      </c>
    </row>
    <row r="371" spans="1:67" x14ac:dyDescent="0.35">
      <c r="A371" s="2"/>
      <c r="B371" s="2"/>
      <c r="C371" s="2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  <c r="AC371" s="47"/>
      <c r="AD371" s="47"/>
      <c r="AE371" s="47"/>
      <c r="AF371" s="47"/>
      <c r="AG371" s="47"/>
      <c r="AH371" s="47"/>
      <c r="BB371" s="48" t="s">
        <v>1333</v>
      </c>
      <c r="BI371" s="48" t="s">
        <v>1333</v>
      </c>
      <c r="BO371" s="48" t="s">
        <v>1333</v>
      </c>
    </row>
    <row r="372" spans="1:67" x14ac:dyDescent="0.35">
      <c r="A372" s="2"/>
      <c r="B372" s="2"/>
      <c r="C372" s="2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  <c r="AC372" s="47"/>
      <c r="AD372" s="47"/>
      <c r="AE372" s="47"/>
      <c r="AF372" s="47"/>
      <c r="AG372" s="47"/>
      <c r="AH372" s="47"/>
      <c r="BB372" s="48" t="s">
        <v>1333</v>
      </c>
      <c r="BI372" s="48" t="s">
        <v>1333</v>
      </c>
      <c r="BO372" s="48" t="s">
        <v>1333</v>
      </c>
    </row>
    <row r="373" spans="1:67" x14ac:dyDescent="0.35">
      <c r="A373" s="2"/>
      <c r="B373" s="2"/>
      <c r="C373" s="2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  <c r="AC373" s="47"/>
      <c r="AD373" s="47"/>
      <c r="AE373" s="47"/>
      <c r="AF373" s="47"/>
      <c r="AG373" s="47"/>
      <c r="AH373" s="47"/>
      <c r="BB373" s="48" t="s">
        <v>1333</v>
      </c>
      <c r="BI373" s="48" t="s">
        <v>1333</v>
      </c>
      <c r="BO373" s="48" t="s">
        <v>1333</v>
      </c>
    </row>
    <row r="374" spans="1:67" x14ac:dyDescent="0.35">
      <c r="A374" s="2"/>
      <c r="B374" s="2"/>
      <c r="C374" s="2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  <c r="AC374" s="47"/>
      <c r="AD374" s="47"/>
      <c r="AE374" s="47"/>
      <c r="AF374" s="47"/>
      <c r="AG374" s="47"/>
      <c r="AH374" s="47"/>
      <c r="BB374" s="48" t="s">
        <v>1333</v>
      </c>
      <c r="BI374" s="48" t="s">
        <v>1333</v>
      </c>
      <c r="BO374" s="48" t="s">
        <v>1333</v>
      </c>
    </row>
    <row r="375" spans="1:67" x14ac:dyDescent="0.35">
      <c r="A375" s="2"/>
      <c r="B375" s="2"/>
      <c r="C375" s="2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F375" s="47"/>
      <c r="AG375" s="47"/>
      <c r="AH375" s="47"/>
      <c r="BB375" s="48" t="s">
        <v>1333</v>
      </c>
      <c r="BI375" s="48" t="s">
        <v>1333</v>
      </c>
      <c r="BO375" s="48" t="s">
        <v>1333</v>
      </c>
    </row>
    <row r="376" spans="1:67" x14ac:dyDescent="0.35">
      <c r="A376" s="2"/>
      <c r="B376" s="2"/>
      <c r="C376" s="2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  <c r="AC376" s="47"/>
      <c r="AD376" s="47"/>
      <c r="AE376" s="47"/>
      <c r="AF376" s="47"/>
      <c r="AG376" s="47"/>
      <c r="AH376" s="47"/>
      <c r="BB376" s="48" t="s">
        <v>1333</v>
      </c>
      <c r="BI376" s="48" t="s">
        <v>1333</v>
      </c>
      <c r="BO376" s="48" t="s">
        <v>1333</v>
      </c>
    </row>
    <row r="377" spans="1:67" x14ac:dyDescent="0.35">
      <c r="A377" s="2"/>
      <c r="B377" s="2"/>
      <c r="C377" s="2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  <c r="AC377" s="47"/>
      <c r="AD377" s="47"/>
      <c r="AE377" s="47"/>
      <c r="AF377" s="47"/>
      <c r="AG377" s="47"/>
      <c r="AH377" s="47"/>
      <c r="BB377" s="48" t="s">
        <v>1333</v>
      </c>
      <c r="BI377" s="48" t="s">
        <v>1333</v>
      </c>
      <c r="BO377" s="48" t="s">
        <v>1333</v>
      </c>
    </row>
    <row r="378" spans="1:67" x14ac:dyDescent="0.35">
      <c r="A378" s="2"/>
      <c r="B378" s="2"/>
      <c r="C378" s="2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47"/>
      <c r="AC378" s="47"/>
      <c r="AD378" s="47"/>
      <c r="AE378" s="47"/>
      <c r="AF378" s="47"/>
      <c r="AG378" s="47"/>
      <c r="AH378" s="47"/>
      <c r="BB378" s="48" t="s">
        <v>1333</v>
      </c>
      <c r="BI378" s="48" t="s">
        <v>1333</v>
      </c>
      <c r="BO378" s="48" t="s">
        <v>1333</v>
      </c>
    </row>
    <row r="379" spans="1:67" x14ac:dyDescent="0.35">
      <c r="A379" s="2"/>
      <c r="B379" s="2"/>
      <c r="C379" s="2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  <c r="AC379" s="47"/>
      <c r="AD379" s="47"/>
      <c r="AE379" s="47"/>
      <c r="AF379" s="47"/>
      <c r="AG379" s="47"/>
      <c r="AH379" s="47"/>
      <c r="BB379" s="48" t="s">
        <v>1333</v>
      </c>
      <c r="BI379" s="48" t="s">
        <v>1333</v>
      </c>
      <c r="BO379" s="48" t="s">
        <v>1333</v>
      </c>
    </row>
    <row r="380" spans="1:67" x14ac:dyDescent="0.35">
      <c r="A380" s="2"/>
      <c r="B380" s="2"/>
      <c r="C380" s="2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  <c r="AC380" s="47"/>
      <c r="AD380" s="47"/>
      <c r="AE380" s="47"/>
      <c r="AF380" s="47"/>
      <c r="AG380" s="47"/>
      <c r="AH380" s="47"/>
      <c r="BB380" s="48" t="s">
        <v>1333</v>
      </c>
      <c r="BI380" s="48" t="s">
        <v>1333</v>
      </c>
      <c r="BO380" s="48" t="s">
        <v>1333</v>
      </c>
    </row>
    <row r="381" spans="1:67" x14ac:dyDescent="0.35">
      <c r="A381" s="2"/>
      <c r="B381" s="2"/>
      <c r="C381" s="2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  <c r="AC381" s="47"/>
      <c r="AD381" s="47"/>
      <c r="AE381" s="47"/>
      <c r="AF381" s="47"/>
      <c r="AG381" s="47"/>
      <c r="AH381" s="47"/>
      <c r="BB381" s="48" t="s">
        <v>1333</v>
      </c>
      <c r="BI381" s="48" t="s">
        <v>1333</v>
      </c>
      <c r="BO381" s="48" t="s">
        <v>1333</v>
      </c>
    </row>
    <row r="382" spans="1:67" x14ac:dyDescent="0.35">
      <c r="A382" s="2"/>
      <c r="B382" s="2"/>
      <c r="C382" s="2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  <c r="AC382" s="47"/>
      <c r="AD382" s="47"/>
      <c r="AE382" s="47"/>
      <c r="AF382" s="47"/>
      <c r="AG382" s="47"/>
      <c r="AH382" s="47"/>
      <c r="BB382" s="48" t="s">
        <v>1333</v>
      </c>
      <c r="BI382" s="48" t="s">
        <v>1333</v>
      </c>
      <c r="BO382" s="48" t="s">
        <v>1333</v>
      </c>
    </row>
    <row r="383" spans="1:67" x14ac:dyDescent="0.35">
      <c r="A383" s="2"/>
      <c r="B383" s="2"/>
      <c r="C383" s="2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  <c r="AC383" s="47"/>
      <c r="AD383" s="47"/>
      <c r="AE383" s="47"/>
      <c r="AF383" s="47"/>
      <c r="AG383" s="47"/>
      <c r="AH383" s="47"/>
      <c r="BB383" s="48" t="s">
        <v>1333</v>
      </c>
      <c r="BI383" s="48" t="s">
        <v>1333</v>
      </c>
      <c r="BO383" s="48" t="s">
        <v>1333</v>
      </c>
    </row>
    <row r="384" spans="1:67" x14ac:dyDescent="0.35">
      <c r="A384" s="2"/>
      <c r="B384" s="2"/>
      <c r="C384" s="2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47"/>
      <c r="AC384" s="47"/>
      <c r="AD384" s="47"/>
      <c r="AE384" s="47"/>
      <c r="AF384" s="47"/>
      <c r="AG384" s="47"/>
      <c r="AH384" s="47"/>
      <c r="BB384" s="48" t="s">
        <v>1333</v>
      </c>
      <c r="BI384" s="48" t="s">
        <v>1333</v>
      </c>
      <c r="BO384" s="48" t="s">
        <v>1333</v>
      </c>
    </row>
    <row r="385" spans="1:67" x14ac:dyDescent="0.35">
      <c r="A385" s="2"/>
      <c r="B385" s="2"/>
      <c r="C385" s="2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47"/>
      <c r="AC385" s="47"/>
      <c r="AD385" s="47"/>
      <c r="AE385" s="47"/>
      <c r="AF385" s="47"/>
      <c r="AG385" s="47"/>
      <c r="AH385" s="47"/>
      <c r="BB385" s="48" t="s">
        <v>1333</v>
      </c>
      <c r="BI385" s="48" t="s">
        <v>1333</v>
      </c>
      <c r="BO385" s="48" t="s">
        <v>1333</v>
      </c>
    </row>
    <row r="386" spans="1:67" x14ac:dyDescent="0.35">
      <c r="A386" s="2"/>
      <c r="B386" s="2"/>
      <c r="C386" s="2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  <c r="AC386" s="47"/>
      <c r="AD386" s="47"/>
      <c r="AE386" s="47"/>
      <c r="AF386" s="47"/>
      <c r="AG386" s="47"/>
      <c r="AH386" s="47"/>
      <c r="BB386" s="48" t="s">
        <v>1333</v>
      </c>
      <c r="BI386" s="48" t="s">
        <v>1333</v>
      </c>
      <c r="BO386" s="48" t="s">
        <v>1333</v>
      </c>
    </row>
    <row r="387" spans="1:67" x14ac:dyDescent="0.35">
      <c r="A387" s="2"/>
      <c r="B387" s="2"/>
      <c r="C387" s="2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  <c r="AC387" s="47"/>
      <c r="AD387" s="47"/>
      <c r="AE387" s="47"/>
      <c r="AF387" s="47"/>
      <c r="AG387" s="47"/>
      <c r="AH387" s="47"/>
      <c r="BB387" s="48" t="s">
        <v>1333</v>
      </c>
      <c r="BI387" s="48" t="s">
        <v>1333</v>
      </c>
      <c r="BO387" s="48" t="s">
        <v>1333</v>
      </c>
    </row>
    <row r="388" spans="1:67" x14ac:dyDescent="0.35">
      <c r="A388" s="2"/>
      <c r="B388" s="2"/>
      <c r="C388" s="2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  <c r="AC388" s="47"/>
      <c r="AD388" s="47"/>
      <c r="AE388" s="47"/>
      <c r="AF388" s="47"/>
      <c r="AG388" s="47"/>
      <c r="AH388" s="47"/>
      <c r="BB388" s="48" t="s">
        <v>1333</v>
      </c>
      <c r="BI388" s="48" t="s">
        <v>1333</v>
      </c>
      <c r="BO388" s="48" t="s">
        <v>1333</v>
      </c>
    </row>
    <row r="389" spans="1:67" x14ac:dyDescent="0.35">
      <c r="A389" s="2"/>
      <c r="B389" s="2"/>
      <c r="C389" s="2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  <c r="AC389" s="47"/>
      <c r="AD389" s="47"/>
      <c r="AE389" s="47"/>
      <c r="AF389" s="47"/>
      <c r="AG389" s="47"/>
      <c r="AH389" s="47"/>
      <c r="BB389" s="48" t="s">
        <v>1333</v>
      </c>
      <c r="BI389" s="48" t="s">
        <v>1333</v>
      </c>
      <c r="BO389" s="48" t="s">
        <v>1333</v>
      </c>
    </row>
    <row r="390" spans="1:67" x14ac:dyDescent="0.35">
      <c r="A390" s="2"/>
      <c r="B390" s="2"/>
      <c r="C390" s="2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  <c r="AC390" s="47"/>
      <c r="AD390" s="47"/>
      <c r="AE390" s="47"/>
      <c r="AF390" s="47"/>
      <c r="AG390" s="47"/>
      <c r="AH390" s="47"/>
      <c r="BB390" s="48" t="s">
        <v>1333</v>
      </c>
      <c r="BI390" s="48" t="s">
        <v>1333</v>
      </c>
      <c r="BO390" s="48" t="s">
        <v>1333</v>
      </c>
    </row>
    <row r="391" spans="1:67" x14ac:dyDescent="0.35">
      <c r="A391" s="2"/>
      <c r="B391" s="2"/>
      <c r="C391" s="2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47"/>
      <c r="AC391" s="47"/>
      <c r="AD391" s="47"/>
      <c r="AE391" s="47"/>
      <c r="AF391" s="47"/>
      <c r="AG391" s="47"/>
      <c r="AH391" s="47"/>
      <c r="BB391" s="48" t="s">
        <v>1333</v>
      </c>
      <c r="BI391" s="48" t="s">
        <v>1333</v>
      </c>
      <c r="BO391" s="48" t="s">
        <v>1333</v>
      </c>
    </row>
    <row r="392" spans="1:67" x14ac:dyDescent="0.35">
      <c r="A392" s="2"/>
      <c r="B392" s="2"/>
      <c r="C392" s="2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47"/>
      <c r="AC392" s="47"/>
      <c r="AD392" s="47"/>
      <c r="AE392" s="47"/>
      <c r="AF392" s="47"/>
      <c r="AG392" s="47"/>
      <c r="AH392" s="47"/>
      <c r="BB392" s="48" t="s">
        <v>1333</v>
      </c>
      <c r="BI392" s="48" t="s">
        <v>1333</v>
      </c>
      <c r="BO392" s="48" t="s">
        <v>1333</v>
      </c>
    </row>
    <row r="393" spans="1:67" x14ac:dyDescent="0.35">
      <c r="A393" s="2"/>
      <c r="B393" s="2"/>
      <c r="C393" s="2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47"/>
      <c r="AC393" s="47"/>
      <c r="AD393" s="47"/>
      <c r="AE393" s="47"/>
      <c r="AF393" s="47"/>
      <c r="AG393" s="47"/>
      <c r="AH393" s="47"/>
      <c r="BB393" s="48" t="s">
        <v>1333</v>
      </c>
      <c r="BI393" s="48" t="s">
        <v>1333</v>
      </c>
      <c r="BO393" s="48" t="s">
        <v>1333</v>
      </c>
    </row>
    <row r="394" spans="1:67" x14ac:dyDescent="0.35">
      <c r="A394" s="2"/>
      <c r="B394" s="2"/>
      <c r="C394" s="2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47"/>
      <c r="AC394" s="47"/>
      <c r="AD394" s="47"/>
      <c r="AE394" s="47"/>
      <c r="AF394" s="47"/>
      <c r="AG394" s="47"/>
      <c r="AH394" s="47"/>
      <c r="BB394" s="48" t="s">
        <v>1333</v>
      </c>
      <c r="BI394" s="48" t="s">
        <v>1333</v>
      </c>
      <c r="BO394" s="48" t="s">
        <v>1333</v>
      </c>
    </row>
    <row r="395" spans="1:67" x14ac:dyDescent="0.35">
      <c r="A395" s="2"/>
      <c r="B395" s="2"/>
      <c r="C395" s="2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  <c r="AC395" s="47"/>
      <c r="AD395" s="47"/>
      <c r="AE395" s="47"/>
      <c r="AF395" s="47"/>
      <c r="AG395" s="47"/>
      <c r="AH395" s="47"/>
      <c r="BB395" s="48" t="s">
        <v>1333</v>
      </c>
      <c r="BI395" s="48" t="s">
        <v>1333</v>
      </c>
      <c r="BO395" s="48" t="s">
        <v>1333</v>
      </c>
    </row>
    <row r="396" spans="1:67" x14ac:dyDescent="0.35">
      <c r="A396" s="2"/>
      <c r="B396" s="2"/>
      <c r="C396" s="2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47"/>
      <c r="AC396" s="47"/>
      <c r="AD396" s="47"/>
      <c r="AE396" s="47"/>
      <c r="AF396" s="47"/>
      <c r="AG396" s="47"/>
      <c r="AH396" s="47"/>
      <c r="BB396" s="48" t="s">
        <v>1333</v>
      </c>
      <c r="BI396" s="48" t="s">
        <v>1333</v>
      </c>
      <c r="BO396" s="48" t="s">
        <v>1333</v>
      </c>
    </row>
    <row r="397" spans="1:67" x14ac:dyDescent="0.35">
      <c r="A397" s="2"/>
      <c r="B397" s="2"/>
      <c r="C397" s="2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47"/>
      <c r="AC397" s="47"/>
      <c r="AD397" s="47"/>
      <c r="AE397" s="47"/>
      <c r="AF397" s="47"/>
      <c r="AG397" s="47"/>
      <c r="AH397" s="47"/>
      <c r="BB397" s="48" t="s">
        <v>1333</v>
      </c>
      <c r="BI397" s="48" t="s">
        <v>1333</v>
      </c>
      <c r="BO397" s="48" t="s">
        <v>1333</v>
      </c>
    </row>
    <row r="398" spans="1:67" x14ac:dyDescent="0.35">
      <c r="A398" s="2"/>
      <c r="B398" s="2"/>
      <c r="C398" s="2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47"/>
      <c r="AC398" s="47"/>
      <c r="AD398" s="47"/>
      <c r="AE398" s="47"/>
      <c r="AF398" s="47"/>
      <c r="AG398" s="47"/>
      <c r="AH398" s="47"/>
      <c r="BB398" s="48" t="s">
        <v>1333</v>
      </c>
      <c r="BI398" s="48" t="s">
        <v>1333</v>
      </c>
      <c r="BO398" s="48" t="s">
        <v>1333</v>
      </c>
    </row>
    <row r="399" spans="1:67" x14ac:dyDescent="0.35">
      <c r="A399" s="2"/>
      <c r="B399" s="2"/>
      <c r="C399" s="2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47"/>
      <c r="AC399" s="47"/>
      <c r="AD399" s="47"/>
      <c r="AE399" s="47"/>
      <c r="AF399" s="47"/>
      <c r="AG399" s="47"/>
      <c r="AH399" s="47"/>
      <c r="BB399" s="48" t="s">
        <v>1333</v>
      </c>
      <c r="BI399" s="48" t="s">
        <v>1333</v>
      </c>
      <c r="BO399" s="48" t="s">
        <v>1333</v>
      </c>
    </row>
    <row r="400" spans="1:67" x14ac:dyDescent="0.35">
      <c r="A400" s="2"/>
      <c r="B400" s="2"/>
      <c r="C400" s="2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  <c r="AC400" s="47"/>
      <c r="AD400" s="47"/>
      <c r="AE400" s="47"/>
      <c r="AF400" s="47"/>
      <c r="AG400" s="47"/>
      <c r="AH400" s="47"/>
      <c r="BB400" s="48" t="s">
        <v>1333</v>
      </c>
      <c r="BI400" s="48" t="s">
        <v>1333</v>
      </c>
      <c r="BO400" s="48" t="s">
        <v>1333</v>
      </c>
    </row>
    <row r="401" spans="1:67" x14ac:dyDescent="0.35">
      <c r="A401" s="2"/>
      <c r="B401" s="2"/>
      <c r="C401" s="2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47"/>
      <c r="AC401" s="47"/>
      <c r="AD401" s="47"/>
      <c r="AE401" s="47"/>
      <c r="AF401" s="47"/>
      <c r="AG401" s="47"/>
      <c r="AH401" s="47"/>
      <c r="BB401" s="48" t="s">
        <v>1333</v>
      </c>
      <c r="BI401" s="48" t="s">
        <v>1333</v>
      </c>
      <c r="BO401" s="48" t="s">
        <v>1333</v>
      </c>
    </row>
    <row r="402" spans="1:67" x14ac:dyDescent="0.35">
      <c r="A402" s="2"/>
      <c r="B402" s="2"/>
      <c r="C402" s="2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  <c r="AC402" s="47"/>
      <c r="AD402" s="47"/>
      <c r="AE402" s="47"/>
      <c r="AF402" s="47"/>
      <c r="AG402" s="47"/>
      <c r="AH402" s="47"/>
      <c r="BB402" s="48" t="s">
        <v>1333</v>
      </c>
      <c r="BI402" s="48" t="s">
        <v>1333</v>
      </c>
      <c r="BO402" s="48" t="s">
        <v>1333</v>
      </c>
    </row>
    <row r="403" spans="1:67" x14ac:dyDescent="0.35">
      <c r="A403" s="2"/>
      <c r="B403" s="2"/>
      <c r="C403" s="2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  <c r="AC403" s="47"/>
      <c r="AD403" s="47"/>
      <c r="AE403" s="47"/>
      <c r="AF403" s="47"/>
      <c r="AG403" s="47"/>
      <c r="AH403" s="47"/>
      <c r="BB403" s="48" t="s">
        <v>1333</v>
      </c>
      <c r="BI403" s="48" t="s">
        <v>1333</v>
      </c>
      <c r="BO403" s="48" t="s">
        <v>1333</v>
      </c>
    </row>
    <row r="404" spans="1:67" x14ac:dyDescent="0.35">
      <c r="A404" s="2"/>
      <c r="B404" s="2"/>
      <c r="C404" s="2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  <c r="AC404" s="47"/>
      <c r="AD404" s="47"/>
      <c r="AE404" s="47"/>
      <c r="AF404" s="47"/>
      <c r="AG404" s="47"/>
      <c r="AH404" s="47"/>
      <c r="BB404" s="48" t="s">
        <v>1333</v>
      </c>
      <c r="BI404" s="48" t="s">
        <v>1333</v>
      </c>
      <c r="BO404" s="48" t="s">
        <v>1333</v>
      </c>
    </row>
    <row r="405" spans="1:67" x14ac:dyDescent="0.35">
      <c r="A405" s="2"/>
      <c r="B405" s="2"/>
      <c r="C405" s="2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47"/>
      <c r="AC405" s="47"/>
      <c r="AD405" s="47"/>
      <c r="AE405" s="47"/>
      <c r="AF405" s="47"/>
      <c r="AG405" s="47"/>
      <c r="AH405" s="47"/>
      <c r="BB405" s="48" t="s">
        <v>1333</v>
      </c>
      <c r="BI405" s="48" t="s">
        <v>1333</v>
      </c>
      <c r="BO405" s="48" t="s">
        <v>1333</v>
      </c>
    </row>
    <row r="406" spans="1:67" x14ac:dyDescent="0.35">
      <c r="A406" s="2"/>
      <c r="B406" s="2"/>
      <c r="C406" s="2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  <c r="AC406" s="47"/>
      <c r="AD406" s="47"/>
      <c r="AE406" s="47"/>
      <c r="AF406" s="47"/>
      <c r="AG406" s="47"/>
      <c r="AH406" s="47"/>
      <c r="BB406" s="48" t="s">
        <v>1333</v>
      </c>
      <c r="BI406" s="48" t="s">
        <v>1333</v>
      </c>
      <c r="BO406" s="48" t="s">
        <v>1333</v>
      </c>
    </row>
    <row r="407" spans="1:67" x14ac:dyDescent="0.35">
      <c r="A407" s="2"/>
      <c r="B407" s="2"/>
      <c r="C407" s="2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47"/>
      <c r="AC407" s="47"/>
      <c r="AD407" s="47"/>
      <c r="AE407" s="47"/>
      <c r="AF407" s="47"/>
      <c r="AG407" s="47"/>
      <c r="AH407" s="47"/>
      <c r="BB407" s="48" t="s">
        <v>1333</v>
      </c>
      <c r="BI407" s="48" t="s">
        <v>1333</v>
      </c>
      <c r="BO407" s="48" t="s">
        <v>1333</v>
      </c>
    </row>
    <row r="408" spans="1:67" x14ac:dyDescent="0.35">
      <c r="A408" s="2"/>
      <c r="B408" s="2"/>
      <c r="C408" s="2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  <c r="AC408" s="47"/>
      <c r="AD408" s="47"/>
      <c r="AE408" s="47"/>
      <c r="AF408" s="47"/>
      <c r="AG408" s="47"/>
      <c r="AH408" s="47"/>
      <c r="BB408" s="48" t="s">
        <v>1333</v>
      </c>
      <c r="BI408" s="48" t="s">
        <v>1333</v>
      </c>
      <c r="BO408" s="48" t="s">
        <v>1333</v>
      </c>
    </row>
    <row r="409" spans="1:67" x14ac:dyDescent="0.35">
      <c r="A409" s="2"/>
      <c r="B409" s="2"/>
      <c r="C409" s="2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  <c r="AC409" s="47"/>
      <c r="AD409" s="47"/>
      <c r="AE409" s="47"/>
      <c r="AF409" s="47"/>
      <c r="AG409" s="47"/>
      <c r="AH409" s="47"/>
      <c r="BB409" s="48" t="s">
        <v>1333</v>
      </c>
      <c r="BI409" s="48" t="s">
        <v>1333</v>
      </c>
      <c r="BO409" s="48" t="s">
        <v>1333</v>
      </c>
    </row>
    <row r="410" spans="1:67" x14ac:dyDescent="0.35">
      <c r="A410" s="2"/>
      <c r="B410" s="2"/>
      <c r="C410" s="2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  <c r="AC410" s="47"/>
      <c r="AD410" s="47"/>
      <c r="AE410" s="47"/>
      <c r="AF410" s="47"/>
      <c r="AG410" s="47"/>
      <c r="AH410" s="47"/>
      <c r="BB410" s="48" t="s">
        <v>1333</v>
      </c>
      <c r="BI410" s="48" t="s">
        <v>1333</v>
      </c>
      <c r="BO410" s="48" t="s">
        <v>1333</v>
      </c>
    </row>
    <row r="411" spans="1:67" x14ac:dyDescent="0.35">
      <c r="A411" s="2"/>
      <c r="B411" s="2"/>
      <c r="C411" s="2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  <c r="AC411" s="47"/>
      <c r="AD411" s="47"/>
      <c r="AE411" s="47"/>
      <c r="AF411" s="47"/>
      <c r="AG411" s="47"/>
      <c r="AH411" s="47"/>
      <c r="BB411" s="48" t="s">
        <v>1333</v>
      </c>
      <c r="BI411" s="48" t="s">
        <v>1333</v>
      </c>
      <c r="BO411" s="48" t="s">
        <v>1333</v>
      </c>
    </row>
    <row r="412" spans="1:67" x14ac:dyDescent="0.35">
      <c r="A412" s="2"/>
      <c r="B412" s="2"/>
      <c r="C412" s="2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  <c r="AC412" s="47"/>
      <c r="AD412" s="47"/>
      <c r="AE412" s="47"/>
      <c r="AF412" s="47"/>
      <c r="AG412" s="47"/>
      <c r="AH412" s="47"/>
      <c r="BB412" s="48" t="s">
        <v>1333</v>
      </c>
      <c r="BI412" s="48" t="s">
        <v>1333</v>
      </c>
      <c r="BO412" s="48" t="s">
        <v>1333</v>
      </c>
    </row>
    <row r="413" spans="1:67" x14ac:dyDescent="0.35">
      <c r="A413" s="2"/>
      <c r="B413" s="2"/>
      <c r="C413" s="2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  <c r="AC413" s="47"/>
      <c r="AD413" s="47"/>
      <c r="AE413" s="47"/>
      <c r="AF413" s="47"/>
      <c r="AG413" s="47"/>
      <c r="AH413" s="47"/>
      <c r="BB413" s="48" t="s">
        <v>1333</v>
      </c>
      <c r="BI413" s="48" t="s">
        <v>1333</v>
      </c>
      <c r="BO413" s="48" t="s">
        <v>1333</v>
      </c>
    </row>
    <row r="414" spans="1:67" x14ac:dyDescent="0.35">
      <c r="A414" s="2"/>
      <c r="B414" s="2"/>
      <c r="C414" s="2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  <c r="AC414" s="47"/>
      <c r="AD414" s="47"/>
      <c r="AE414" s="47"/>
      <c r="AF414" s="47"/>
      <c r="AG414" s="47"/>
      <c r="AH414" s="47"/>
      <c r="BB414" s="48" t="s">
        <v>1333</v>
      </c>
      <c r="BI414" s="48" t="s">
        <v>1333</v>
      </c>
      <c r="BO414" s="48" t="s">
        <v>1333</v>
      </c>
    </row>
    <row r="415" spans="1:67" x14ac:dyDescent="0.35">
      <c r="A415" s="2"/>
      <c r="B415" s="2"/>
      <c r="C415" s="2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  <c r="AC415" s="47"/>
      <c r="AD415" s="47"/>
      <c r="AE415" s="47"/>
      <c r="AF415" s="47"/>
      <c r="AG415" s="47"/>
      <c r="AH415" s="47"/>
      <c r="BB415" s="48" t="s">
        <v>1333</v>
      </c>
      <c r="BI415" s="48" t="s">
        <v>1333</v>
      </c>
      <c r="BO415" s="48" t="s">
        <v>1333</v>
      </c>
    </row>
    <row r="416" spans="1:67" x14ac:dyDescent="0.35">
      <c r="A416" s="2"/>
      <c r="B416" s="2"/>
      <c r="C416" s="2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  <c r="AC416" s="47"/>
      <c r="AD416" s="47"/>
      <c r="AE416" s="47"/>
      <c r="AF416" s="47"/>
      <c r="AG416" s="47"/>
      <c r="AH416" s="47"/>
      <c r="BB416" s="48" t="s">
        <v>1333</v>
      </c>
      <c r="BI416" s="48" t="s">
        <v>1333</v>
      </c>
      <c r="BO416" s="48" t="s">
        <v>1333</v>
      </c>
    </row>
    <row r="417" spans="1:67" x14ac:dyDescent="0.35">
      <c r="A417" s="2"/>
      <c r="B417" s="2"/>
      <c r="C417" s="2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  <c r="AC417" s="47"/>
      <c r="AD417" s="47"/>
      <c r="AE417" s="47"/>
      <c r="AF417" s="47"/>
      <c r="AG417" s="47"/>
      <c r="AH417" s="47"/>
      <c r="BB417" s="48" t="s">
        <v>1333</v>
      </c>
      <c r="BI417" s="48" t="s">
        <v>1333</v>
      </c>
      <c r="BO417" s="48" t="s">
        <v>1333</v>
      </c>
    </row>
    <row r="418" spans="1:67" x14ac:dyDescent="0.35">
      <c r="A418" s="2"/>
      <c r="B418" s="2"/>
      <c r="C418" s="2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  <c r="AF418" s="47"/>
      <c r="AG418" s="47"/>
      <c r="AH418" s="47"/>
      <c r="BB418" s="48" t="s">
        <v>1333</v>
      </c>
      <c r="BI418" s="48" t="s">
        <v>1333</v>
      </c>
      <c r="BO418" s="48" t="s">
        <v>1333</v>
      </c>
    </row>
    <row r="419" spans="1:67" x14ac:dyDescent="0.35">
      <c r="A419" s="2"/>
      <c r="B419" s="2"/>
      <c r="C419" s="2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  <c r="AC419" s="47"/>
      <c r="AD419" s="47"/>
      <c r="AE419" s="47"/>
      <c r="AF419" s="47"/>
      <c r="AG419" s="47"/>
      <c r="AH419" s="47"/>
      <c r="BB419" s="48" t="s">
        <v>1333</v>
      </c>
      <c r="BI419" s="48" t="s">
        <v>1333</v>
      </c>
      <c r="BO419" s="48" t="s">
        <v>1333</v>
      </c>
    </row>
    <row r="420" spans="1:67" x14ac:dyDescent="0.35">
      <c r="A420" s="2"/>
      <c r="B420" s="2"/>
      <c r="C420" s="2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  <c r="AC420" s="47"/>
      <c r="AD420" s="47"/>
      <c r="AE420" s="47"/>
      <c r="AF420" s="47"/>
      <c r="AG420" s="47"/>
      <c r="AH420" s="47"/>
      <c r="BB420" s="48" t="s">
        <v>1333</v>
      </c>
      <c r="BI420" s="48" t="s">
        <v>1333</v>
      </c>
      <c r="BO420" s="48" t="s">
        <v>1333</v>
      </c>
    </row>
    <row r="421" spans="1:67" x14ac:dyDescent="0.35">
      <c r="A421" s="2"/>
      <c r="B421" s="2"/>
      <c r="C421" s="2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  <c r="AC421" s="47"/>
      <c r="AD421" s="47"/>
      <c r="AE421" s="47"/>
      <c r="AF421" s="47"/>
      <c r="AG421" s="47"/>
      <c r="AH421" s="47"/>
      <c r="BB421" s="48" t="s">
        <v>1333</v>
      </c>
      <c r="BI421" s="48" t="s">
        <v>1333</v>
      </c>
      <c r="BO421" s="48" t="s">
        <v>1333</v>
      </c>
    </row>
    <row r="422" spans="1:67" x14ac:dyDescent="0.35">
      <c r="A422" s="2"/>
      <c r="B422" s="2"/>
      <c r="C422" s="2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  <c r="AC422" s="47"/>
      <c r="AD422" s="47"/>
      <c r="AE422" s="47"/>
      <c r="AF422" s="47"/>
      <c r="AG422" s="47"/>
      <c r="AH422" s="47"/>
      <c r="BB422" s="48" t="s">
        <v>1333</v>
      </c>
      <c r="BI422" s="48" t="s">
        <v>1333</v>
      </c>
      <c r="BO422" s="48" t="s">
        <v>1333</v>
      </c>
    </row>
    <row r="423" spans="1:67" x14ac:dyDescent="0.35">
      <c r="A423" s="2"/>
      <c r="B423" s="2"/>
      <c r="C423" s="2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  <c r="AC423" s="47"/>
      <c r="AD423" s="47"/>
      <c r="AE423" s="47"/>
      <c r="AF423" s="47"/>
      <c r="AG423" s="47"/>
      <c r="AH423" s="47"/>
      <c r="BB423" s="48" t="s">
        <v>1333</v>
      </c>
      <c r="BI423" s="48" t="s">
        <v>1333</v>
      </c>
      <c r="BO423" s="48" t="s">
        <v>1333</v>
      </c>
    </row>
    <row r="424" spans="1:67" x14ac:dyDescent="0.35">
      <c r="A424" s="2"/>
      <c r="B424" s="2"/>
      <c r="C424" s="2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  <c r="AC424" s="47"/>
      <c r="AD424" s="47"/>
      <c r="AE424" s="47"/>
      <c r="AF424" s="47"/>
      <c r="AG424" s="47"/>
      <c r="AH424" s="47"/>
      <c r="BB424" s="48" t="s">
        <v>1333</v>
      </c>
      <c r="BI424" s="48" t="s">
        <v>1333</v>
      </c>
      <c r="BO424" s="48" t="s">
        <v>1333</v>
      </c>
    </row>
    <row r="425" spans="1:67" x14ac:dyDescent="0.35">
      <c r="A425" s="2"/>
      <c r="B425" s="2"/>
      <c r="C425" s="2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  <c r="AC425" s="47"/>
      <c r="AD425" s="47"/>
      <c r="AE425" s="47"/>
      <c r="AF425" s="47"/>
      <c r="AG425" s="47"/>
      <c r="AH425" s="47"/>
      <c r="BB425" s="48" t="s">
        <v>1333</v>
      </c>
      <c r="BI425" s="48" t="s">
        <v>1333</v>
      </c>
      <c r="BO425" s="48" t="s">
        <v>1333</v>
      </c>
    </row>
    <row r="426" spans="1:67" x14ac:dyDescent="0.35">
      <c r="A426" s="2"/>
      <c r="B426" s="2"/>
      <c r="C426" s="2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  <c r="AC426" s="47"/>
      <c r="AD426" s="47"/>
      <c r="AE426" s="47"/>
      <c r="AF426" s="47"/>
      <c r="AG426" s="47"/>
      <c r="AH426" s="47"/>
      <c r="BB426" s="48" t="s">
        <v>1333</v>
      </c>
      <c r="BI426" s="48" t="s">
        <v>1333</v>
      </c>
      <c r="BO426" s="48" t="s">
        <v>1333</v>
      </c>
    </row>
    <row r="427" spans="1:67" x14ac:dyDescent="0.35">
      <c r="A427" s="2"/>
      <c r="B427" s="2"/>
      <c r="C427" s="2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  <c r="AC427" s="47"/>
      <c r="AD427" s="47"/>
      <c r="AE427" s="47"/>
      <c r="AF427" s="47"/>
      <c r="AG427" s="47"/>
      <c r="AH427" s="47"/>
      <c r="BB427" s="48" t="s">
        <v>1333</v>
      </c>
      <c r="BI427" s="48" t="s">
        <v>1333</v>
      </c>
      <c r="BO427" s="48" t="s">
        <v>1333</v>
      </c>
    </row>
    <row r="428" spans="1:67" x14ac:dyDescent="0.35">
      <c r="A428" s="2"/>
      <c r="B428" s="2"/>
      <c r="C428" s="2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  <c r="AC428" s="47"/>
      <c r="AD428" s="47"/>
      <c r="AE428" s="47"/>
      <c r="AF428" s="47"/>
      <c r="AG428" s="47"/>
      <c r="AH428" s="47"/>
      <c r="BB428" s="48" t="s">
        <v>1333</v>
      </c>
      <c r="BI428" s="48" t="s">
        <v>1333</v>
      </c>
      <c r="BO428" s="48" t="s">
        <v>1333</v>
      </c>
    </row>
    <row r="429" spans="1:67" x14ac:dyDescent="0.35">
      <c r="A429" s="2"/>
      <c r="B429" s="2"/>
      <c r="C429" s="2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  <c r="AC429" s="47"/>
      <c r="AD429" s="47"/>
      <c r="AE429" s="47"/>
      <c r="AF429" s="47"/>
      <c r="AG429" s="47"/>
      <c r="AH429" s="47"/>
      <c r="BB429" s="48" t="s">
        <v>1333</v>
      </c>
      <c r="BI429" s="48" t="s">
        <v>1333</v>
      </c>
      <c r="BO429" s="48" t="s">
        <v>1333</v>
      </c>
    </row>
    <row r="430" spans="1:67" x14ac:dyDescent="0.35">
      <c r="A430" s="2"/>
      <c r="B430" s="2"/>
      <c r="C430" s="2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  <c r="AC430" s="47"/>
      <c r="AD430" s="47"/>
      <c r="AE430" s="47"/>
      <c r="AF430" s="47"/>
      <c r="AG430" s="47"/>
      <c r="AH430" s="47"/>
      <c r="BB430" s="48" t="s">
        <v>1333</v>
      </c>
      <c r="BI430" s="48" t="s">
        <v>1333</v>
      </c>
      <c r="BO430" s="48" t="s">
        <v>1333</v>
      </c>
    </row>
    <row r="431" spans="1:67" x14ac:dyDescent="0.35">
      <c r="A431" s="2"/>
      <c r="B431" s="2"/>
      <c r="C431" s="2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47"/>
      <c r="AC431" s="47"/>
      <c r="AD431" s="47"/>
      <c r="AE431" s="47"/>
      <c r="AF431" s="47"/>
      <c r="AG431" s="47"/>
      <c r="AH431" s="47"/>
      <c r="BB431" s="48" t="s">
        <v>1333</v>
      </c>
      <c r="BI431" s="48" t="s">
        <v>1333</v>
      </c>
      <c r="BO431" s="48" t="s">
        <v>1333</v>
      </c>
    </row>
    <row r="432" spans="1:67" x14ac:dyDescent="0.35">
      <c r="A432" s="2"/>
      <c r="B432" s="2"/>
      <c r="C432" s="2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  <c r="AC432" s="47"/>
      <c r="AD432" s="47"/>
      <c r="AE432" s="47"/>
      <c r="AF432" s="47"/>
      <c r="AG432" s="47"/>
      <c r="AH432" s="47"/>
      <c r="BB432" s="48" t="s">
        <v>1333</v>
      </c>
      <c r="BI432" s="48" t="s">
        <v>1333</v>
      </c>
      <c r="BO432" s="48" t="s">
        <v>1333</v>
      </c>
    </row>
    <row r="433" spans="1:67" x14ac:dyDescent="0.35">
      <c r="A433" s="2"/>
      <c r="B433" s="2"/>
      <c r="C433" s="2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  <c r="AC433" s="47"/>
      <c r="AD433" s="47"/>
      <c r="AE433" s="47"/>
      <c r="AF433" s="47"/>
      <c r="AG433" s="47"/>
      <c r="AH433" s="47"/>
      <c r="BB433" s="48" t="s">
        <v>1333</v>
      </c>
      <c r="BI433" s="48" t="s">
        <v>1333</v>
      </c>
      <c r="BO433" s="48" t="s">
        <v>1333</v>
      </c>
    </row>
    <row r="434" spans="1:67" x14ac:dyDescent="0.35">
      <c r="A434" s="2"/>
      <c r="B434" s="2"/>
      <c r="C434" s="2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  <c r="AE434" s="47"/>
      <c r="AF434" s="47"/>
      <c r="AG434" s="47"/>
      <c r="AH434" s="47"/>
      <c r="BB434" s="48" t="s">
        <v>1333</v>
      </c>
      <c r="BI434" s="48" t="s">
        <v>1333</v>
      </c>
      <c r="BO434" s="48" t="s">
        <v>1333</v>
      </c>
    </row>
    <row r="435" spans="1:67" x14ac:dyDescent="0.35">
      <c r="A435" s="2"/>
      <c r="B435" s="2"/>
      <c r="C435" s="2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  <c r="AC435" s="47"/>
      <c r="AD435" s="47"/>
      <c r="AE435" s="47"/>
      <c r="AF435" s="47"/>
      <c r="AG435" s="47"/>
      <c r="AH435" s="47"/>
      <c r="BB435" s="48" t="s">
        <v>1333</v>
      </c>
      <c r="BI435" s="48" t="s">
        <v>1333</v>
      </c>
      <c r="BO435" s="48" t="s">
        <v>1333</v>
      </c>
    </row>
    <row r="436" spans="1:67" x14ac:dyDescent="0.35">
      <c r="A436" s="2"/>
      <c r="B436" s="2"/>
      <c r="C436" s="2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  <c r="AC436" s="47"/>
      <c r="AD436" s="47"/>
      <c r="AE436" s="47"/>
      <c r="AF436" s="47"/>
      <c r="AG436" s="47"/>
      <c r="AH436" s="47"/>
      <c r="BB436" s="48" t="s">
        <v>1333</v>
      </c>
      <c r="BI436" s="48" t="s">
        <v>1333</v>
      </c>
      <c r="BO436" s="48" t="s">
        <v>1333</v>
      </c>
    </row>
    <row r="437" spans="1:67" x14ac:dyDescent="0.35">
      <c r="A437" s="2"/>
      <c r="B437" s="2"/>
      <c r="C437" s="2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  <c r="AC437" s="47"/>
      <c r="AD437" s="47"/>
      <c r="AE437" s="47"/>
      <c r="AF437" s="47"/>
      <c r="AG437" s="47"/>
      <c r="AH437" s="47"/>
      <c r="BB437" s="48" t="s">
        <v>1333</v>
      </c>
      <c r="BI437" s="48" t="s">
        <v>1333</v>
      </c>
      <c r="BO437" s="48" t="s">
        <v>1333</v>
      </c>
    </row>
    <row r="438" spans="1:67" x14ac:dyDescent="0.35">
      <c r="A438" s="2"/>
      <c r="B438" s="2"/>
      <c r="C438" s="2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  <c r="AC438" s="47"/>
      <c r="AD438" s="47"/>
      <c r="AE438" s="47"/>
      <c r="AF438" s="47"/>
      <c r="AG438" s="47"/>
      <c r="AH438" s="47"/>
      <c r="BB438" s="48" t="s">
        <v>1333</v>
      </c>
      <c r="BI438" s="48" t="s">
        <v>1333</v>
      </c>
      <c r="BO438" s="48" t="s">
        <v>1333</v>
      </c>
    </row>
    <row r="439" spans="1:67" x14ac:dyDescent="0.35">
      <c r="A439" s="2"/>
      <c r="B439" s="2"/>
      <c r="C439" s="2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  <c r="AC439" s="47"/>
      <c r="AD439" s="47"/>
      <c r="AE439" s="47"/>
      <c r="AF439" s="47"/>
      <c r="AG439" s="47"/>
      <c r="AH439" s="47"/>
      <c r="BB439" s="48" t="s">
        <v>1333</v>
      </c>
      <c r="BI439" s="48" t="s">
        <v>1333</v>
      </c>
      <c r="BO439" s="48" t="s">
        <v>1333</v>
      </c>
    </row>
    <row r="440" spans="1:67" x14ac:dyDescent="0.35">
      <c r="A440" s="2"/>
      <c r="B440" s="2"/>
      <c r="C440" s="2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47"/>
      <c r="AC440" s="47"/>
      <c r="AD440" s="47"/>
      <c r="AE440" s="47"/>
      <c r="AF440" s="47"/>
      <c r="AG440" s="47"/>
      <c r="AH440" s="47"/>
      <c r="BB440" s="48" t="s">
        <v>1333</v>
      </c>
      <c r="BI440" s="48" t="s">
        <v>1333</v>
      </c>
      <c r="BO440" s="48" t="s">
        <v>1333</v>
      </c>
    </row>
    <row r="441" spans="1:67" x14ac:dyDescent="0.35">
      <c r="A441" s="2"/>
      <c r="B441" s="2"/>
      <c r="C441" s="2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  <c r="AC441" s="47"/>
      <c r="AD441" s="47"/>
      <c r="AE441" s="47"/>
      <c r="AF441" s="47"/>
      <c r="AG441" s="47"/>
      <c r="AH441" s="47"/>
      <c r="BB441" s="48" t="s">
        <v>1333</v>
      </c>
      <c r="BI441" s="48" t="s">
        <v>1333</v>
      </c>
      <c r="BO441" s="48" t="s">
        <v>1333</v>
      </c>
    </row>
    <row r="442" spans="1:67" x14ac:dyDescent="0.35">
      <c r="A442" s="2"/>
      <c r="B442" s="2"/>
      <c r="C442" s="2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  <c r="AC442" s="47"/>
      <c r="AD442" s="47"/>
      <c r="AE442" s="47"/>
      <c r="AF442" s="47"/>
      <c r="AG442" s="47"/>
      <c r="AH442" s="47"/>
      <c r="BB442" s="48" t="s">
        <v>1333</v>
      </c>
      <c r="BI442" s="48" t="s">
        <v>1333</v>
      </c>
      <c r="BO442" s="48" t="s">
        <v>1333</v>
      </c>
    </row>
    <row r="443" spans="1:67" x14ac:dyDescent="0.35">
      <c r="A443" s="2"/>
      <c r="B443" s="2"/>
      <c r="C443" s="2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  <c r="AC443" s="47"/>
      <c r="AD443" s="47"/>
      <c r="AE443" s="47"/>
      <c r="AF443" s="47"/>
      <c r="AG443" s="47"/>
      <c r="AH443" s="47"/>
      <c r="BB443" s="48" t="s">
        <v>1333</v>
      </c>
      <c r="BI443" s="48" t="s">
        <v>1333</v>
      </c>
      <c r="BO443" s="48" t="s">
        <v>1333</v>
      </c>
    </row>
    <row r="444" spans="1:67" x14ac:dyDescent="0.35">
      <c r="A444" s="2"/>
      <c r="B444" s="2"/>
      <c r="C444" s="2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  <c r="AC444" s="47"/>
      <c r="AD444" s="47"/>
      <c r="AE444" s="47"/>
      <c r="AF444" s="47"/>
      <c r="AG444" s="47"/>
      <c r="AH444" s="47"/>
      <c r="BB444" s="48" t="s">
        <v>1333</v>
      </c>
      <c r="BI444" s="48" t="s">
        <v>1333</v>
      </c>
      <c r="BO444" s="48" t="s">
        <v>1333</v>
      </c>
    </row>
    <row r="445" spans="1:67" x14ac:dyDescent="0.35">
      <c r="A445" s="2"/>
      <c r="B445" s="2"/>
      <c r="C445" s="2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47"/>
      <c r="AC445" s="47"/>
      <c r="AD445" s="47"/>
      <c r="AE445" s="47"/>
      <c r="AF445" s="47"/>
      <c r="AG445" s="47"/>
      <c r="AH445" s="47"/>
      <c r="BB445" s="48" t="s">
        <v>1333</v>
      </c>
      <c r="BI445" s="48" t="s">
        <v>1333</v>
      </c>
      <c r="BO445" s="48" t="s">
        <v>1333</v>
      </c>
    </row>
    <row r="446" spans="1:67" x14ac:dyDescent="0.35">
      <c r="A446" s="2"/>
      <c r="B446" s="2"/>
      <c r="C446" s="2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  <c r="AC446" s="47"/>
      <c r="AD446" s="47"/>
      <c r="AE446" s="47"/>
      <c r="AF446" s="47"/>
      <c r="AG446" s="47"/>
      <c r="AH446" s="47"/>
      <c r="BB446" s="48" t="s">
        <v>1333</v>
      </c>
      <c r="BI446" s="48" t="s">
        <v>1333</v>
      </c>
      <c r="BO446" s="48" t="s">
        <v>1333</v>
      </c>
    </row>
    <row r="447" spans="1:67" x14ac:dyDescent="0.35">
      <c r="A447" s="2"/>
      <c r="B447" s="2"/>
      <c r="C447" s="2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47"/>
      <c r="AC447" s="47"/>
      <c r="AD447" s="47"/>
      <c r="AE447" s="47"/>
      <c r="AF447" s="47"/>
      <c r="AG447" s="47"/>
      <c r="AH447" s="47"/>
      <c r="BB447" s="48" t="s">
        <v>1333</v>
      </c>
      <c r="BI447" s="48" t="s">
        <v>1333</v>
      </c>
      <c r="BO447" s="48" t="s">
        <v>1333</v>
      </c>
    </row>
    <row r="448" spans="1:67" x14ac:dyDescent="0.35">
      <c r="A448" s="2"/>
      <c r="B448" s="2"/>
      <c r="C448" s="2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47"/>
      <c r="AC448" s="47"/>
      <c r="AD448" s="47"/>
      <c r="AE448" s="47"/>
      <c r="AF448" s="47"/>
      <c r="AG448" s="47"/>
      <c r="AH448" s="47"/>
      <c r="BB448" s="48" t="s">
        <v>1333</v>
      </c>
      <c r="BI448" s="48" t="s">
        <v>1333</v>
      </c>
      <c r="BO448" s="48" t="s">
        <v>1333</v>
      </c>
    </row>
    <row r="449" spans="1:67" x14ac:dyDescent="0.35">
      <c r="A449" s="2"/>
      <c r="B449" s="2"/>
      <c r="C449" s="2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47"/>
      <c r="AC449" s="47"/>
      <c r="AD449" s="47"/>
      <c r="AE449" s="47"/>
      <c r="AF449" s="47"/>
      <c r="AG449" s="47"/>
      <c r="AH449" s="47"/>
      <c r="BB449" s="48" t="s">
        <v>1333</v>
      </c>
      <c r="BI449" s="48" t="s">
        <v>1333</v>
      </c>
      <c r="BO449" s="48" t="s">
        <v>1333</v>
      </c>
    </row>
    <row r="450" spans="1:67" x14ac:dyDescent="0.35">
      <c r="A450" s="2"/>
      <c r="B450" s="2"/>
      <c r="C450" s="2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47"/>
      <c r="AC450" s="47"/>
      <c r="AD450" s="47"/>
      <c r="AE450" s="47"/>
      <c r="AF450" s="47"/>
      <c r="AG450" s="47"/>
      <c r="AH450" s="47"/>
      <c r="BB450" s="48" t="s">
        <v>1333</v>
      </c>
      <c r="BI450" s="48" t="s">
        <v>1333</v>
      </c>
      <c r="BO450" s="48" t="s">
        <v>1333</v>
      </c>
    </row>
    <row r="451" spans="1:67" x14ac:dyDescent="0.35">
      <c r="A451" s="2"/>
      <c r="B451" s="2"/>
      <c r="C451" s="2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47"/>
      <c r="AC451" s="47"/>
      <c r="AD451" s="47"/>
      <c r="AE451" s="47"/>
      <c r="AF451" s="47"/>
      <c r="AG451" s="47"/>
      <c r="AH451" s="47"/>
      <c r="BB451" s="48" t="s">
        <v>1333</v>
      </c>
      <c r="BI451" s="48" t="s">
        <v>1333</v>
      </c>
      <c r="BO451" s="48" t="s">
        <v>1333</v>
      </c>
    </row>
    <row r="452" spans="1:67" x14ac:dyDescent="0.35">
      <c r="A452" s="2"/>
      <c r="B452" s="2"/>
      <c r="C452" s="2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47"/>
      <c r="AC452" s="47"/>
      <c r="AD452" s="47"/>
      <c r="AE452" s="47"/>
      <c r="AF452" s="47"/>
      <c r="AG452" s="47"/>
      <c r="AH452" s="47"/>
      <c r="BB452" s="48" t="s">
        <v>1333</v>
      </c>
      <c r="BI452" s="48" t="s">
        <v>1333</v>
      </c>
      <c r="BO452" s="48" t="s">
        <v>1333</v>
      </c>
    </row>
    <row r="453" spans="1:67" x14ac:dyDescent="0.35">
      <c r="A453" s="2"/>
      <c r="B453" s="2"/>
      <c r="C453" s="2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47"/>
      <c r="AC453" s="47"/>
      <c r="AD453" s="47"/>
      <c r="AE453" s="47"/>
      <c r="AF453" s="47"/>
      <c r="AG453" s="47"/>
      <c r="AH453" s="47"/>
      <c r="BB453" s="48" t="s">
        <v>1333</v>
      </c>
      <c r="BI453" s="48" t="s">
        <v>1333</v>
      </c>
      <c r="BO453" s="48" t="s">
        <v>1333</v>
      </c>
    </row>
    <row r="454" spans="1:67" x14ac:dyDescent="0.35">
      <c r="A454" s="2"/>
      <c r="B454" s="2"/>
      <c r="C454" s="2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47"/>
      <c r="AC454" s="47"/>
      <c r="AD454" s="47"/>
      <c r="AE454" s="47"/>
      <c r="AF454" s="47"/>
      <c r="AG454" s="47"/>
      <c r="AH454" s="47"/>
      <c r="BB454" s="48" t="s">
        <v>1333</v>
      </c>
      <c r="BI454" s="48" t="s">
        <v>1333</v>
      </c>
      <c r="BO454" s="48" t="s">
        <v>1333</v>
      </c>
    </row>
    <row r="455" spans="1:67" x14ac:dyDescent="0.35">
      <c r="A455" s="2"/>
      <c r="B455" s="2"/>
      <c r="C455" s="2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47"/>
      <c r="AC455" s="47"/>
      <c r="AD455" s="47"/>
      <c r="AE455" s="47"/>
      <c r="AF455" s="47"/>
      <c r="AG455" s="47"/>
      <c r="AH455" s="47"/>
      <c r="BB455" s="48" t="s">
        <v>1333</v>
      </c>
      <c r="BI455" s="48" t="s">
        <v>1333</v>
      </c>
      <c r="BO455" s="48" t="s">
        <v>1333</v>
      </c>
    </row>
    <row r="456" spans="1:67" x14ac:dyDescent="0.35">
      <c r="A456" s="2"/>
      <c r="B456" s="2"/>
      <c r="C456" s="2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47"/>
      <c r="AC456" s="47"/>
      <c r="AD456" s="47"/>
      <c r="AE456" s="47"/>
      <c r="AF456" s="47"/>
      <c r="AG456" s="47"/>
      <c r="AH456" s="47"/>
      <c r="BB456" s="48" t="s">
        <v>1333</v>
      </c>
      <c r="BI456" s="48" t="s">
        <v>1333</v>
      </c>
      <c r="BO456" s="48" t="s">
        <v>1333</v>
      </c>
    </row>
    <row r="457" spans="1:67" x14ac:dyDescent="0.35">
      <c r="A457" s="2"/>
      <c r="B457" s="2"/>
      <c r="C457" s="2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  <c r="AC457" s="47"/>
      <c r="AD457" s="47"/>
      <c r="AE457" s="47"/>
      <c r="AF457" s="47"/>
      <c r="AG457" s="47"/>
      <c r="AH457" s="47"/>
      <c r="BB457" s="48" t="s">
        <v>1333</v>
      </c>
      <c r="BI457" s="48" t="s">
        <v>1333</v>
      </c>
      <c r="BO457" s="48" t="s">
        <v>1333</v>
      </c>
    </row>
    <row r="458" spans="1:67" x14ac:dyDescent="0.35">
      <c r="A458" s="2"/>
      <c r="B458" s="2"/>
      <c r="C458" s="2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47"/>
      <c r="AC458" s="47"/>
      <c r="AD458" s="47"/>
      <c r="AE458" s="47"/>
      <c r="AF458" s="47"/>
      <c r="AG458" s="47"/>
      <c r="AH458" s="47"/>
      <c r="BB458" s="48" t="s">
        <v>1333</v>
      </c>
      <c r="BI458" s="48" t="s">
        <v>1333</v>
      </c>
      <c r="BO458" s="48" t="s">
        <v>1333</v>
      </c>
    </row>
    <row r="459" spans="1:67" x14ac:dyDescent="0.35">
      <c r="A459" s="2"/>
      <c r="B459" s="2"/>
      <c r="C459" s="2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47"/>
      <c r="AC459" s="47"/>
      <c r="AD459" s="47"/>
      <c r="AE459" s="47"/>
      <c r="AF459" s="47"/>
      <c r="AG459" s="47"/>
      <c r="AH459" s="47"/>
      <c r="BB459" s="48" t="s">
        <v>1333</v>
      </c>
      <c r="BI459" s="48" t="s">
        <v>1333</v>
      </c>
      <c r="BO459" s="48" t="s">
        <v>1333</v>
      </c>
    </row>
    <row r="460" spans="1:67" x14ac:dyDescent="0.35">
      <c r="A460" s="2"/>
      <c r="B460" s="2"/>
      <c r="C460" s="2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47"/>
      <c r="AC460" s="47"/>
      <c r="AD460" s="47"/>
      <c r="AE460" s="47"/>
      <c r="AF460" s="47"/>
      <c r="AG460" s="47"/>
      <c r="AH460" s="47"/>
      <c r="BB460" s="48" t="s">
        <v>1333</v>
      </c>
      <c r="BI460" s="48" t="s">
        <v>1333</v>
      </c>
      <c r="BO460" s="48" t="s">
        <v>1333</v>
      </c>
    </row>
    <row r="461" spans="1:67" x14ac:dyDescent="0.35">
      <c r="A461" s="2"/>
      <c r="B461" s="2"/>
      <c r="C461" s="2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47"/>
      <c r="AC461" s="47"/>
      <c r="AD461" s="47"/>
      <c r="AE461" s="47"/>
      <c r="AF461" s="47"/>
      <c r="AG461" s="47"/>
      <c r="AH461" s="47"/>
      <c r="BB461" s="48" t="s">
        <v>1333</v>
      </c>
      <c r="BI461" s="48" t="s">
        <v>1333</v>
      </c>
      <c r="BO461" s="48" t="s">
        <v>1333</v>
      </c>
    </row>
    <row r="462" spans="1:67" x14ac:dyDescent="0.35">
      <c r="A462" s="2"/>
      <c r="B462" s="2"/>
      <c r="C462" s="2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47"/>
      <c r="AC462" s="47"/>
      <c r="AD462" s="47"/>
      <c r="AE462" s="47"/>
      <c r="AF462" s="47"/>
      <c r="AG462" s="47"/>
      <c r="AH462" s="47"/>
      <c r="BB462" s="48" t="s">
        <v>1333</v>
      </c>
      <c r="BI462" s="48" t="s">
        <v>1333</v>
      </c>
      <c r="BO462" s="48" t="s">
        <v>1333</v>
      </c>
    </row>
    <row r="463" spans="1:67" x14ac:dyDescent="0.35">
      <c r="A463" s="2"/>
      <c r="B463" s="2"/>
      <c r="C463" s="2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47"/>
      <c r="AC463" s="47"/>
      <c r="AD463" s="47"/>
      <c r="AE463" s="47"/>
      <c r="AF463" s="47"/>
      <c r="AG463" s="47"/>
      <c r="AH463" s="47"/>
      <c r="BB463" s="48" t="s">
        <v>1333</v>
      </c>
      <c r="BI463" s="48" t="s">
        <v>1333</v>
      </c>
      <c r="BO463" s="48" t="s">
        <v>1333</v>
      </c>
    </row>
    <row r="464" spans="1:67" x14ac:dyDescent="0.35">
      <c r="A464" s="2"/>
      <c r="B464" s="2"/>
      <c r="C464" s="2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47"/>
      <c r="AC464" s="47"/>
      <c r="AD464" s="47"/>
      <c r="AE464" s="47"/>
      <c r="AF464" s="47"/>
      <c r="AG464" s="47"/>
      <c r="AH464" s="47"/>
      <c r="BB464" s="48" t="s">
        <v>1333</v>
      </c>
      <c r="BI464" s="48" t="s">
        <v>1333</v>
      </c>
      <c r="BO464" s="48" t="s">
        <v>1333</v>
      </c>
    </row>
    <row r="465" spans="1:67" x14ac:dyDescent="0.35">
      <c r="A465" s="2"/>
      <c r="B465" s="2"/>
      <c r="C465" s="2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47"/>
      <c r="AC465" s="47"/>
      <c r="AD465" s="47"/>
      <c r="AE465" s="47"/>
      <c r="AF465" s="47"/>
      <c r="AG465" s="47"/>
      <c r="AH465" s="47"/>
      <c r="BB465" s="48" t="s">
        <v>1333</v>
      </c>
      <c r="BI465" s="48" t="s">
        <v>1333</v>
      </c>
      <c r="BO465" s="48" t="s">
        <v>1333</v>
      </c>
    </row>
    <row r="466" spans="1:67" x14ac:dyDescent="0.35">
      <c r="A466" s="2"/>
      <c r="B466" s="2"/>
      <c r="C466" s="2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47"/>
      <c r="AC466" s="47"/>
      <c r="AD466" s="47"/>
      <c r="AE466" s="47"/>
      <c r="AF466" s="47"/>
      <c r="AG466" s="47"/>
      <c r="AH466" s="47"/>
      <c r="BB466" s="48" t="s">
        <v>1333</v>
      </c>
      <c r="BI466" s="48" t="s">
        <v>1333</v>
      </c>
      <c r="BO466" s="48" t="s">
        <v>1333</v>
      </c>
    </row>
    <row r="467" spans="1:67" x14ac:dyDescent="0.35">
      <c r="A467" s="2"/>
      <c r="B467" s="2"/>
      <c r="C467" s="2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47"/>
      <c r="AC467" s="47"/>
      <c r="AD467" s="47"/>
      <c r="AE467" s="47"/>
      <c r="AF467" s="47"/>
      <c r="AG467" s="47"/>
      <c r="AH467" s="47"/>
      <c r="BB467" s="48" t="s">
        <v>1333</v>
      </c>
      <c r="BI467" s="48" t="s">
        <v>1333</v>
      </c>
      <c r="BO467" s="48" t="s">
        <v>1333</v>
      </c>
    </row>
    <row r="468" spans="1:67" x14ac:dyDescent="0.35">
      <c r="A468" s="2"/>
      <c r="B468" s="2"/>
      <c r="C468" s="2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47"/>
      <c r="AC468" s="47"/>
      <c r="AD468" s="47"/>
      <c r="AE468" s="47"/>
      <c r="AF468" s="47"/>
      <c r="AG468" s="47"/>
      <c r="AH468" s="47"/>
      <c r="BB468" s="48" t="s">
        <v>1333</v>
      </c>
      <c r="BI468" s="48" t="s">
        <v>1333</v>
      </c>
      <c r="BO468" s="48" t="s">
        <v>1333</v>
      </c>
    </row>
    <row r="469" spans="1:67" x14ac:dyDescent="0.35">
      <c r="A469" s="2"/>
      <c r="B469" s="2"/>
      <c r="C469" s="2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  <c r="AC469" s="47"/>
      <c r="AD469" s="47"/>
      <c r="AE469" s="47"/>
      <c r="AF469" s="47"/>
      <c r="AG469" s="47"/>
      <c r="AH469" s="47"/>
      <c r="BB469" s="48" t="s">
        <v>1333</v>
      </c>
      <c r="BI469" s="48" t="s">
        <v>1333</v>
      </c>
      <c r="BO469" s="48" t="s">
        <v>1333</v>
      </c>
    </row>
    <row r="470" spans="1:67" x14ac:dyDescent="0.35">
      <c r="A470" s="2"/>
      <c r="B470" s="2"/>
      <c r="C470" s="2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47"/>
      <c r="AC470" s="47"/>
      <c r="AD470" s="47"/>
      <c r="AE470" s="47"/>
      <c r="AF470" s="47"/>
      <c r="AG470" s="47"/>
      <c r="AH470" s="47"/>
      <c r="BB470" s="48" t="s">
        <v>1333</v>
      </c>
      <c r="BI470" s="48" t="s">
        <v>1333</v>
      </c>
      <c r="BO470" s="48" t="s">
        <v>1333</v>
      </c>
    </row>
    <row r="471" spans="1:67" x14ac:dyDescent="0.35">
      <c r="A471" s="2"/>
      <c r="B471" s="2"/>
      <c r="C471" s="2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  <c r="AC471" s="47"/>
      <c r="AD471" s="47"/>
      <c r="AE471" s="47"/>
      <c r="AF471" s="47"/>
      <c r="AG471" s="47"/>
      <c r="AH471" s="47"/>
      <c r="BB471" s="48" t="s">
        <v>1333</v>
      </c>
      <c r="BI471" s="48" t="s">
        <v>1333</v>
      </c>
      <c r="BO471" s="48" t="s">
        <v>1333</v>
      </c>
    </row>
    <row r="472" spans="1:67" x14ac:dyDescent="0.35">
      <c r="A472" s="2"/>
      <c r="B472" s="2"/>
      <c r="C472" s="2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  <c r="AC472" s="47"/>
      <c r="AD472" s="47"/>
      <c r="AE472" s="47"/>
      <c r="AF472" s="47"/>
      <c r="AG472" s="47"/>
      <c r="AH472" s="47"/>
      <c r="BB472" s="48" t="s">
        <v>1333</v>
      </c>
      <c r="BI472" s="48" t="s">
        <v>1333</v>
      </c>
      <c r="BO472" s="48" t="s">
        <v>1333</v>
      </c>
    </row>
    <row r="473" spans="1:67" x14ac:dyDescent="0.35">
      <c r="A473" s="2"/>
      <c r="B473" s="2"/>
      <c r="C473" s="2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  <c r="AC473" s="47"/>
      <c r="AD473" s="47"/>
      <c r="AE473" s="47"/>
      <c r="AF473" s="47"/>
      <c r="AG473" s="47"/>
      <c r="AH473" s="47"/>
      <c r="BB473" s="48" t="s">
        <v>1333</v>
      </c>
      <c r="BI473" s="48" t="s">
        <v>1333</v>
      </c>
      <c r="BO473" s="48" t="s">
        <v>1333</v>
      </c>
    </row>
    <row r="474" spans="1:67" x14ac:dyDescent="0.35">
      <c r="A474" s="2"/>
      <c r="B474" s="2"/>
      <c r="C474" s="2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  <c r="AC474" s="47"/>
      <c r="AD474" s="47"/>
      <c r="AE474" s="47"/>
      <c r="AF474" s="47"/>
      <c r="AG474" s="47"/>
      <c r="AH474" s="47"/>
      <c r="BB474" s="48" t="s">
        <v>1333</v>
      </c>
      <c r="BI474" s="48" t="s">
        <v>1333</v>
      </c>
      <c r="BO474" s="48" t="s">
        <v>1333</v>
      </c>
    </row>
    <row r="475" spans="1:67" x14ac:dyDescent="0.35">
      <c r="A475" s="2"/>
      <c r="B475" s="2"/>
      <c r="C475" s="2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47"/>
      <c r="AC475" s="47"/>
      <c r="AD475" s="47"/>
      <c r="AE475" s="47"/>
      <c r="AF475" s="47"/>
      <c r="AG475" s="47"/>
      <c r="AH475" s="47"/>
      <c r="BB475" s="48" t="s">
        <v>1333</v>
      </c>
      <c r="BI475" s="48" t="s">
        <v>1333</v>
      </c>
      <c r="BO475" s="48" t="s">
        <v>1333</v>
      </c>
    </row>
    <row r="476" spans="1:67" x14ac:dyDescent="0.35">
      <c r="A476" s="2"/>
      <c r="B476" s="2"/>
      <c r="C476" s="2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  <c r="AC476" s="47"/>
      <c r="AD476" s="47"/>
      <c r="AE476" s="47"/>
      <c r="AF476" s="47"/>
      <c r="AG476" s="47"/>
      <c r="AH476" s="47"/>
      <c r="BB476" s="48" t="s">
        <v>1333</v>
      </c>
      <c r="BI476" s="48" t="s">
        <v>1333</v>
      </c>
      <c r="BO476" s="48" t="s">
        <v>1333</v>
      </c>
    </row>
    <row r="477" spans="1:67" x14ac:dyDescent="0.35">
      <c r="A477" s="2"/>
      <c r="B477" s="2"/>
      <c r="C477" s="2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  <c r="AC477" s="47"/>
      <c r="AD477" s="47"/>
      <c r="AE477" s="47"/>
      <c r="AF477" s="47"/>
      <c r="AG477" s="47"/>
      <c r="AH477" s="47"/>
      <c r="BB477" s="48" t="s">
        <v>1333</v>
      </c>
      <c r="BI477" s="48" t="s">
        <v>1333</v>
      </c>
      <c r="BO477" s="48" t="s">
        <v>1333</v>
      </c>
    </row>
    <row r="478" spans="1:67" x14ac:dyDescent="0.35">
      <c r="A478" s="2"/>
      <c r="B478" s="2"/>
      <c r="C478" s="2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  <c r="AC478" s="47"/>
      <c r="AD478" s="47"/>
      <c r="AE478" s="47"/>
      <c r="AF478" s="47"/>
      <c r="AG478" s="47"/>
      <c r="AH478" s="47"/>
      <c r="BB478" s="48" t="s">
        <v>1333</v>
      </c>
      <c r="BI478" s="48" t="s">
        <v>1333</v>
      </c>
      <c r="BO478" s="48" t="s">
        <v>1333</v>
      </c>
    </row>
    <row r="479" spans="1:67" x14ac:dyDescent="0.35">
      <c r="A479" s="2"/>
      <c r="B479" s="2"/>
      <c r="C479" s="2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  <c r="AC479" s="47"/>
      <c r="AD479" s="47"/>
      <c r="AE479" s="47"/>
      <c r="AF479" s="47"/>
      <c r="AG479" s="47"/>
      <c r="AH479" s="47"/>
      <c r="BB479" s="48" t="s">
        <v>1333</v>
      </c>
      <c r="BI479" s="48" t="s">
        <v>1333</v>
      </c>
      <c r="BO479" s="48" t="s">
        <v>1333</v>
      </c>
    </row>
    <row r="480" spans="1:67" x14ac:dyDescent="0.35">
      <c r="A480" s="2"/>
      <c r="B480" s="2"/>
      <c r="C480" s="2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  <c r="AC480" s="47"/>
      <c r="AD480" s="47"/>
      <c r="AE480" s="47"/>
      <c r="AF480" s="47"/>
      <c r="AG480" s="47"/>
      <c r="AH480" s="47"/>
      <c r="BB480" s="48" t="s">
        <v>1333</v>
      </c>
      <c r="BI480" s="48" t="s">
        <v>1333</v>
      </c>
      <c r="BO480" s="48" t="s">
        <v>1333</v>
      </c>
    </row>
    <row r="481" spans="1:67" x14ac:dyDescent="0.35">
      <c r="A481" s="2"/>
      <c r="B481" s="2"/>
      <c r="C481" s="2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  <c r="AC481" s="47"/>
      <c r="AD481" s="47"/>
      <c r="AE481" s="47"/>
      <c r="AF481" s="47"/>
      <c r="AG481" s="47"/>
      <c r="AH481" s="47"/>
      <c r="BB481" s="48" t="s">
        <v>1333</v>
      </c>
      <c r="BI481" s="48" t="s">
        <v>1333</v>
      </c>
      <c r="BO481" s="48" t="s">
        <v>1333</v>
      </c>
    </row>
    <row r="482" spans="1:67" x14ac:dyDescent="0.35">
      <c r="A482" s="2"/>
      <c r="B482" s="2"/>
      <c r="C482" s="2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  <c r="AC482" s="47"/>
      <c r="AD482" s="47"/>
      <c r="AE482" s="47"/>
      <c r="AF482" s="47"/>
      <c r="AG482" s="47"/>
      <c r="AH482" s="47"/>
      <c r="BB482" s="48" t="s">
        <v>1333</v>
      </c>
      <c r="BI482" s="48" t="s">
        <v>1333</v>
      </c>
      <c r="BO482" s="48" t="s">
        <v>1333</v>
      </c>
    </row>
    <row r="483" spans="1:67" x14ac:dyDescent="0.35">
      <c r="A483" s="2"/>
      <c r="B483" s="2"/>
      <c r="C483" s="2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  <c r="AC483" s="47"/>
      <c r="AD483" s="47"/>
      <c r="AE483" s="47"/>
      <c r="AF483" s="47"/>
      <c r="AG483" s="47"/>
      <c r="AH483" s="47"/>
      <c r="BB483" s="48" t="s">
        <v>1333</v>
      </c>
      <c r="BI483" s="48" t="s">
        <v>1333</v>
      </c>
      <c r="BO483" s="48" t="s">
        <v>1333</v>
      </c>
    </row>
    <row r="484" spans="1:67" x14ac:dyDescent="0.35">
      <c r="A484" s="2"/>
      <c r="B484" s="2"/>
      <c r="C484" s="2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47"/>
      <c r="AC484" s="47"/>
      <c r="AD484" s="47"/>
      <c r="AE484" s="47"/>
      <c r="AF484" s="47"/>
      <c r="AG484" s="47"/>
      <c r="AH484" s="47"/>
      <c r="BB484" s="48" t="s">
        <v>1333</v>
      </c>
      <c r="BI484" s="48" t="s">
        <v>1333</v>
      </c>
      <c r="BO484" s="48" t="s">
        <v>1333</v>
      </c>
    </row>
    <row r="485" spans="1:67" x14ac:dyDescent="0.35">
      <c r="A485" s="2"/>
      <c r="B485" s="2"/>
      <c r="C485" s="2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47"/>
      <c r="AC485" s="47"/>
      <c r="AD485" s="47"/>
      <c r="AE485" s="47"/>
      <c r="AF485" s="47"/>
      <c r="AG485" s="47"/>
      <c r="AH485" s="47"/>
      <c r="BB485" s="48" t="s">
        <v>1333</v>
      </c>
      <c r="BI485" s="48" t="s">
        <v>1333</v>
      </c>
      <c r="BO485" s="48" t="s">
        <v>1333</v>
      </c>
    </row>
    <row r="486" spans="1:67" x14ac:dyDescent="0.35">
      <c r="A486" s="2"/>
      <c r="B486" s="2"/>
      <c r="C486" s="2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47"/>
      <c r="AC486" s="47"/>
      <c r="AD486" s="47"/>
      <c r="AE486" s="47"/>
      <c r="AF486" s="47"/>
      <c r="AG486" s="47"/>
      <c r="AH486" s="47"/>
      <c r="BB486" s="48" t="s">
        <v>1333</v>
      </c>
      <c r="BI486" s="48" t="s">
        <v>1333</v>
      </c>
      <c r="BO486" s="48" t="s">
        <v>1333</v>
      </c>
    </row>
    <row r="487" spans="1:67" x14ac:dyDescent="0.35">
      <c r="A487" s="2"/>
      <c r="B487" s="2"/>
      <c r="C487" s="2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47"/>
      <c r="AC487" s="47"/>
      <c r="AD487" s="47"/>
      <c r="AE487" s="47"/>
      <c r="AF487" s="47"/>
      <c r="AG487" s="47"/>
      <c r="AH487" s="47"/>
      <c r="BB487" s="48" t="s">
        <v>1333</v>
      </c>
      <c r="BI487" s="48" t="s">
        <v>1333</v>
      </c>
      <c r="BO487" s="48" t="s">
        <v>1333</v>
      </c>
    </row>
    <row r="488" spans="1:67" x14ac:dyDescent="0.35">
      <c r="A488" s="2"/>
      <c r="B488" s="2"/>
      <c r="C488" s="2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47"/>
      <c r="AC488" s="47"/>
      <c r="AD488" s="47"/>
      <c r="AE488" s="47"/>
      <c r="AF488" s="47"/>
      <c r="AG488" s="47"/>
      <c r="AH488" s="47"/>
      <c r="BB488" s="48" t="s">
        <v>1333</v>
      </c>
      <c r="BI488" s="48" t="s">
        <v>1333</v>
      </c>
      <c r="BO488" s="48" t="s">
        <v>1333</v>
      </c>
    </row>
    <row r="489" spans="1:67" x14ac:dyDescent="0.35">
      <c r="A489" s="2"/>
      <c r="B489" s="2"/>
      <c r="C489" s="2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47"/>
      <c r="AC489" s="47"/>
      <c r="AD489" s="47"/>
      <c r="AE489" s="47"/>
      <c r="AF489" s="47"/>
      <c r="AG489" s="47"/>
      <c r="AH489" s="47"/>
      <c r="BB489" s="48" t="s">
        <v>1333</v>
      </c>
      <c r="BI489" s="48" t="s">
        <v>1333</v>
      </c>
      <c r="BO489" s="48" t="s">
        <v>1333</v>
      </c>
    </row>
    <row r="490" spans="1:67" x14ac:dyDescent="0.35">
      <c r="A490" s="2"/>
      <c r="B490" s="2"/>
      <c r="C490" s="2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B490" s="47"/>
      <c r="AC490" s="47"/>
      <c r="AD490" s="47"/>
      <c r="AE490" s="47"/>
      <c r="AF490" s="47"/>
      <c r="AG490" s="47"/>
      <c r="AH490" s="47"/>
      <c r="BB490" s="48" t="s">
        <v>1333</v>
      </c>
      <c r="BI490" s="48" t="s">
        <v>1333</v>
      </c>
      <c r="BO490" s="48" t="s">
        <v>1333</v>
      </c>
    </row>
    <row r="491" spans="1:67" x14ac:dyDescent="0.35">
      <c r="A491" s="2"/>
      <c r="B491" s="2"/>
      <c r="C491" s="2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  <c r="AB491" s="47"/>
      <c r="AC491" s="47"/>
      <c r="AD491" s="47"/>
      <c r="AE491" s="47"/>
      <c r="AF491" s="47"/>
      <c r="AG491" s="47"/>
      <c r="AH491" s="47"/>
      <c r="BB491" s="48" t="s">
        <v>1333</v>
      </c>
      <c r="BI491" s="48" t="s">
        <v>1333</v>
      </c>
      <c r="BO491" s="48" t="s">
        <v>1333</v>
      </c>
    </row>
    <row r="492" spans="1:67" x14ac:dyDescent="0.35">
      <c r="A492" s="2"/>
      <c r="B492" s="2"/>
      <c r="C492" s="2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  <c r="AB492" s="47"/>
      <c r="AC492" s="47"/>
      <c r="AD492" s="47"/>
      <c r="AE492" s="47"/>
      <c r="AF492" s="47"/>
      <c r="AG492" s="47"/>
      <c r="AH492" s="47"/>
      <c r="BB492" s="48" t="s">
        <v>1333</v>
      </c>
      <c r="BI492" s="48" t="s">
        <v>1333</v>
      </c>
      <c r="BO492" s="48" t="s">
        <v>1333</v>
      </c>
    </row>
    <row r="493" spans="1:67" x14ac:dyDescent="0.35">
      <c r="A493" s="2"/>
      <c r="B493" s="2"/>
      <c r="C493" s="2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47"/>
      <c r="AC493" s="47"/>
      <c r="AD493" s="47"/>
      <c r="AE493" s="47"/>
      <c r="AF493" s="47"/>
      <c r="AG493" s="47"/>
      <c r="AH493" s="47"/>
      <c r="BB493" s="48" t="s">
        <v>1333</v>
      </c>
      <c r="BI493" s="48" t="s">
        <v>1333</v>
      </c>
      <c r="BO493" s="48" t="s">
        <v>1333</v>
      </c>
    </row>
    <row r="494" spans="1:67" x14ac:dyDescent="0.35">
      <c r="A494" s="2"/>
      <c r="B494" s="2"/>
      <c r="C494" s="2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47"/>
      <c r="AC494" s="47"/>
      <c r="AD494" s="47"/>
      <c r="AE494" s="47"/>
      <c r="AF494" s="47"/>
      <c r="AG494" s="47"/>
      <c r="AH494" s="47"/>
      <c r="BB494" s="48" t="s">
        <v>1333</v>
      </c>
      <c r="BI494" s="48" t="s">
        <v>1333</v>
      </c>
      <c r="BO494" s="48" t="s">
        <v>1333</v>
      </c>
    </row>
    <row r="495" spans="1:67" x14ac:dyDescent="0.35">
      <c r="A495" s="2"/>
      <c r="B495" s="2"/>
      <c r="C495" s="2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47"/>
      <c r="AC495" s="47"/>
      <c r="AD495" s="47"/>
      <c r="AE495" s="47"/>
      <c r="AF495" s="47"/>
      <c r="AG495" s="47"/>
      <c r="AH495" s="47"/>
      <c r="BB495" s="48" t="s">
        <v>1333</v>
      </c>
      <c r="BI495" s="48" t="s">
        <v>1333</v>
      </c>
      <c r="BO495" s="48" t="s">
        <v>1333</v>
      </c>
    </row>
    <row r="496" spans="1:67" x14ac:dyDescent="0.35">
      <c r="A496" s="2"/>
      <c r="B496" s="2"/>
      <c r="C496" s="2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  <c r="AC496" s="47"/>
      <c r="AD496" s="47"/>
      <c r="AE496" s="47"/>
      <c r="AF496" s="47"/>
      <c r="AG496" s="47"/>
      <c r="AH496" s="47"/>
      <c r="BB496" s="48" t="s">
        <v>1333</v>
      </c>
      <c r="BI496" s="48" t="s">
        <v>1333</v>
      </c>
      <c r="BO496" s="48" t="s">
        <v>1333</v>
      </c>
    </row>
    <row r="497" spans="1:67" x14ac:dyDescent="0.35">
      <c r="A497" s="2"/>
      <c r="B497" s="2"/>
      <c r="C497" s="2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47"/>
      <c r="AC497" s="47"/>
      <c r="AD497" s="47"/>
      <c r="AE497" s="47"/>
      <c r="AF497" s="47"/>
      <c r="AG497" s="47"/>
      <c r="AH497" s="47"/>
      <c r="BB497" s="48" t="s">
        <v>1333</v>
      </c>
      <c r="BI497" s="48" t="s">
        <v>1333</v>
      </c>
      <c r="BO497" s="48" t="s">
        <v>1333</v>
      </c>
    </row>
    <row r="498" spans="1:67" x14ac:dyDescent="0.35">
      <c r="A498" s="2"/>
      <c r="B498" s="2"/>
      <c r="C498" s="2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  <c r="AC498" s="47"/>
      <c r="AD498" s="47"/>
      <c r="AE498" s="47"/>
      <c r="AF498" s="47"/>
      <c r="AG498" s="47"/>
      <c r="AH498" s="47"/>
      <c r="BB498" s="48" t="s">
        <v>1333</v>
      </c>
      <c r="BI498" s="48" t="s">
        <v>1333</v>
      </c>
      <c r="BO498" s="48" t="s">
        <v>1333</v>
      </c>
    </row>
    <row r="499" spans="1:67" x14ac:dyDescent="0.35">
      <c r="A499" s="2"/>
      <c r="B499" s="2"/>
      <c r="C499" s="2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47"/>
      <c r="AC499" s="47"/>
      <c r="AD499" s="47"/>
      <c r="AE499" s="47"/>
      <c r="AF499" s="47"/>
      <c r="AG499" s="47"/>
      <c r="AH499" s="47"/>
      <c r="BB499" s="48" t="s">
        <v>1333</v>
      </c>
      <c r="BI499" s="48" t="s">
        <v>1333</v>
      </c>
      <c r="BO499" s="48" t="s">
        <v>1333</v>
      </c>
    </row>
    <row r="500" spans="1:67" x14ac:dyDescent="0.35">
      <c r="A500" s="2"/>
      <c r="B500" s="2"/>
      <c r="C500" s="2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47"/>
      <c r="AC500" s="47"/>
      <c r="AD500" s="47"/>
      <c r="AE500" s="47"/>
      <c r="AF500" s="47"/>
      <c r="AG500" s="47"/>
      <c r="AH500" s="47"/>
      <c r="BB500" s="48" t="s">
        <v>1333</v>
      </c>
      <c r="BI500" s="48" t="s">
        <v>1333</v>
      </c>
      <c r="BO500" s="48" t="s">
        <v>1333</v>
      </c>
    </row>
    <row r="501" spans="1:67" x14ac:dyDescent="0.35">
      <c r="A501" s="2"/>
      <c r="B501" s="2"/>
      <c r="C501" s="2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47"/>
      <c r="AC501" s="47"/>
      <c r="AD501" s="47"/>
      <c r="AE501" s="47"/>
      <c r="AF501" s="47"/>
      <c r="AG501" s="47"/>
      <c r="AH501" s="47"/>
      <c r="BB501" s="48" t="s">
        <v>1333</v>
      </c>
      <c r="BI501" s="48" t="s">
        <v>1333</v>
      </c>
      <c r="BO501" s="48" t="s">
        <v>1333</v>
      </c>
    </row>
    <row r="502" spans="1:67" x14ac:dyDescent="0.35">
      <c r="A502" s="2"/>
      <c r="B502" s="2"/>
      <c r="C502" s="2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47"/>
      <c r="AC502" s="47"/>
      <c r="AD502" s="47"/>
      <c r="AE502" s="47"/>
      <c r="AF502" s="47"/>
      <c r="AG502" s="47"/>
      <c r="AH502" s="47"/>
      <c r="BB502" s="48" t="s">
        <v>1333</v>
      </c>
      <c r="BI502" s="48" t="s">
        <v>1333</v>
      </c>
      <c r="BO502" s="48" t="s">
        <v>1333</v>
      </c>
    </row>
    <row r="503" spans="1:67" x14ac:dyDescent="0.35">
      <c r="A503" s="2"/>
      <c r="B503" s="2"/>
      <c r="C503" s="2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47"/>
      <c r="AC503" s="47"/>
      <c r="AD503" s="47"/>
      <c r="AE503" s="47"/>
      <c r="AF503" s="47"/>
      <c r="AG503" s="47"/>
      <c r="AH503" s="47"/>
      <c r="BB503" s="48" t="s">
        <v>1333</v>
      </c>
      <c r="BI503" s="48" t="s">
        <v>1333</v>
      </c>
      <c r="BO503" s="48" t="s">
        <v>1333</v>
      </c>
    </row>
    <row r="504" spans="1:67" x14ac:dyDescent="0.35">
      <c r="A504" s="2"/>
      <c r="B504" s="2"/>
      <c r="C504" s="2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B504" s="47"/>
      <c r="AC504" s="47"/>
      <c r="AD504" s="47"/>
      <c r="AE504" s="47"/>
      <c r="AF504" s="47"/>
      <c r="AG504" s="47"/>
      <c r="AH504" s="47"/>
      <c r="BB504" s="48" t="s">
        <v>1333</v>
      </c>
      <c r="BI504" s="48" t="s">
        <v>1333</v>
      </c>
      <c r="BO504" s="48" t="s">
        <v>1333</v>
      </c>
    </row>
    <row r="505" spans="1:67" x14ac:dyDescent="0.35">
      <c r="A505" s="2"/>
      <c r="B505" s="2"/>
      <c r="C505" s="2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  <c r="AB505" s="47"/>
      <c r="AC505" s="47"/>
      <c r="AD505" s="47"/>
      <c r="AE505" s="47"/>
      <c r="AF505" s="47"/>
      <c r="AG505" s="47"/>
      <c r="AH505" s="47"/>
      <c r="BB505" s="48" t="s">
        <v>1333</v>
      </c>
      <c r="BI505" s="48" t="s">
        <v>1333</v>
      </c>
      <c r="BO505" s="48" t="s">
        <v>1333</v>
      </c>
    </row>
    <row r="506" spans="1:67" x14ac:dyDescent="0.35">
      <c r="A506" s="2"/>
      <c r="B506" s="2"/>
      <c r="C506" s="2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47"/>
      <c r="AC506" s="47"/>
      <c r="AD506" s="47"/>
      <c r="AE506" s="47"/>
      <c r="AF506" s="47"/>
      <c r="AG506" s="47"/>
      <c r="AH506" s="47"/>
      <c r="BB506" s="48" t="s">
        <v>1333</v>
      </c>
      <c r="BI506" s="48" t="s">
        <v>1333</v>
      </c>
      <c r="BO506" s="48" t="s">
        <v>1333</v>
      </c>
    </row>
    <row r="507" spans="1:67" x14ac:dyDescent="0.35">
      <c r="A507" s="2"/>
      <c r="B507" s="2"/>
      <c r="C507" s="2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  <c r="AB507" s="47"/>
      <c r="AC507" s="47"/>
      <c r="AD507" s="47"/>
      <c r="AE507" s="47"/>
      <c r="AF507" s="47"/>
      <c r="AG507" s="47"/>
      <c r="AH507" s="47"/>
      <c r="BB507" s="48" t="s">
        <v>1333</v>
      </c>
      <c r="BI507" s="48" t="s">
        <v>1333</v>
      </c>
      <c r="BO507" s="48" t="s">
        <v>1333</v>
      </c>
    </row>
    <row r="508" spans="1:67" x14ac:dyDescent="0.35">
      <c r="A508" s="2"/>
      <c r="B508" s="2"/>
      <c r="C508" s="2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47"/>
      <c r="AC508" s="47"/>
      <c r="AD508" s="47"/>
      <c r="AE508" s="47"/>
      <c r="AF508" s="47"/>
      <c r="AG508" s="47"/>
      <c r="AH508" s="47"/>
      <c r="BB508" s="48" t="s">
        <v>1333</v>
      </c>
      <c r="BI508" s="48" t="s">
        <v>1333</v>
      </c>
      <c r="BO508" s="48" t="s">
        <v>1333</v>
      </c>
    </row>
    <row r="509" spans="1:67" x14ac:dyDescent="0.35">
      <c r="A509" s="2"/>
      <c r="B509" s="2"/>
      <c r="C509" s="2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  <c r="AB509" s="47"/>
      <c r="AC509" s="47"/>
      <c r="AD509" s="47"/>
      <c r="AE509" s="47"/>
      <c r="AF509" s="47"/>
      <c r="AG509" s="47"/>
      <c r="AH509" s="47"/>
      <c r="BB509" s="48" t="s">
        <v>1333</v>
      </c>
      <c r="BI509" s="48" t="s">
        <v>1333</v>
      </c>
      <c r="BO509" s="48" t="s">
        <v>1333</v>
      </c>
    </row>
    <row r="510" spans="1:67" x14ac:dyDescent="0.35">
      <c r="A510" s="2"/>
      <c r="B510" s="2"/>
      <c r="C510" s="2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B510" s="47"/>
      <c r="AC510" s="47"/>
      <c r="AD510" s="47"/>
      <c r="AE510" s="47"/>
      <c r="AF510" s="47"/>
      <c r="AG510" s="47"/>
      <c r="AH510" s="47"/>
      <c r="BB510" s="48" t="s">
        <v>1333</v>
      </c>
      <c r="BI510" s="48" t="s">
        <v>1333</v>
      </c>
      <c r="BO510" s="48" t="s">
        <v>1333</v>
      </c>
    </row>
    <row r="511" spans="1:67" x14ac:dyDescent="0.35">
      <c r="A511" s="2"/>
      <c r="B511" s="2"/>
      <c r="C511" s="2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  <c r="AB511" s="47"/>
      <c r="AC511" s="47"/>
      <c r="AD511" s="47"/>
      <c r="AE511" s="47"/>
      <c r="AF511" s="47"/>
      <c r="AG511" s="47"/>
      <c r="AH511" s="47"/>
      <c r="BB511" s="48" t="s">
        <v>1333</v>
      </c>
      <c r="BI511" s="48" t="s">
        <v>1333</v>
      </c>
      <c r="BO511" s="48" t="s">
        <v>1333</v>
      </c>
    </row>
    <row r="512" spans="1:67" x14ac:dyDescent="0.35">
      <c r="A512" s="2"/>
      <c r="B512" s="2"/>
      <c r="C512" s="2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  <c r="AB512" s="47"/>
      <c r="AC512" s="47"/>
      <c r="AD512" s="47"/>
      <c r="AE512" s="47"/>
      <c r="AF512" s="47"/>
      <c r="AG512" s="47"/>
      <c r="AH512" s="47"/>
      <c r="BB512" s="48" t="s">
        <v>1333</v>
      </c>
      <c r="BI512" s="48" t="s">
        <v>1333</v>
      </c>
      <c r="BO512" s="48" t="s">
        <v>1333</v>
      </c>
    </row>
    <row r="513" spans="1:67" x14ac:dyDescent="0.35">
      <c r="A513" s="2"/>
      <c r="B513" s="2"/>
      <c r="C513" s="2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  <c r="AB513" s="47"/>
      <c r="AC513" s="47"/>
      <c r="AD513" s="47"/>
      <c r="AE513" s="47"/>
      <c r="AF513" s="47"/>
      <c r="AG513" s="47"/>
      <c r="AH513" s="47"/>
      <c r="BB513" s="48" t="s">
        <v>1333</v>
      </c>
      <c r="BI513" s="48" t="s">
        <v>1333</v>
      </c>
      <c r="BO513" s="48" t="s">
        <v>1333</v>
      </c>
    </row>
    <row r="514" spans="1:67" x14ac:dyDescent="0.35">
      <c r="A514" s="2"/>
      <c r="B514" s="2"/>
      <c r="C514" s="2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47"/>
      <c r="AC514" s="47"/>
      <c r="AD514" s="47"/>
      <c r="AE514" s="47"/>
      <c r="AF514" s="47"/>
      <c r="AG514" s="47"/>
      <c r="AH514" s="47"/>
      <c r="BB514" s="48" t="s">
        <v>1333</v>
      </c>
      <c r="BI514" s="48" t="s">
        <v>1333</v>
      </c>
      <c r="BO514" s="48" t="s">
        <v>1333</v>
      </c>
    </row>
    <row r="515" spans="1:67" x14ac:dyDescent="0.35">
      <c r="A515" s="2"/>
      <c r="B515" s="2"/>
      <c r="C515" s="2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  <c r="AB515" s="47"/>
      <c r="AC515" s="47"/>
      <c r="AD515" s="47"/>
      <c r="AE515" s="47"/>
      <c r="AF515" s="47"/>
      <c r="AG515" s="47"/>
      <c r="AH515" s="47"/>
      <c r="BB515" s="48" t="s">
        <v>1333</v>
      </c>
      <c r="BI515" s="48" t="s">
        <v>1333</v>
      </c>
      <c r="BO515" s="48" t="s">
        <v>1333</v>
      </c>
    </row>
    <row r="516" spans="1:67" x14ac:dyDescent="0.35">
      <c r="A516" s="2"/>
      <c r="B516" s="2"/>
      <c r="C516" s="2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  <c r="AB516" s="47"/>
      <c r="AC516" s="47"/>
      <c r="AD516" s="47"/>
      <c r="AE516" s="47"/>
      <c r="AF516" s="47"/>
      <c r="AG516" s="47"/>
      <c r="AH516" s="47"/>
      <c r="BB516" s="48" t="s">
        <v>1333</v>
      </c>
      <c r="BI516" s="48" t="s">
        <v>1333</v>
      </c>
      <c r="BO516" s="48" t="s">
        <v>1333</v>
      </c>
    </row>
    <row r="517" spans="1:67" x14ac:dyDescent="0.35">
      <c r="A517" s="2"/>
      <c r="B517" s="2"/>
      <c r="C517" s="2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  <c r="AB517" s="47"/>
      <c r="AC517" s="47"/>
      <c r="AD517" s="47"/>
      <c r="AE517" s="47"/>
      <c r="AF517" s="47"/>
      <c r="AG517" s="47"/>
      <c r="AH517" s="47"/>
      <c r="BB517" s="48" t="s">
        <v>1333</v>
      </c>
      <c r="BI517" s="48" t="s">
        <v>1333</v>
      </c>
      <c r="BO517" s="48" t="s">
        <v>1333</v>
      </c>
    </row>
    <row r="518" spans="1:67" x14ac:dyDescent="0.35">
      <c r="A518" s="2"/>
      <c r="B518" s="2"/>
      <c r="C518" s="2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  <c r="AB518" s="47"/>
      <c r="AC518" s="47"/>
      <c r="AD518" s="47"/>
      <c r="AE518" s="47"/>
      <c r="AF518" s="47"/>
      <c r="AG518" s="47"/>
      <c r="AH518" s="47"/>
      <c r="BB518" s="48" t="s">
        <v>1333</v>
      </c>
      <c r="BI518" s="48" t="s">
        <v>1333</v>
      </c>
      <c r="BO518" s="48" t="s">
        <v>1333</v>
      </c>
    </row>
    <row r="519" spans="1:67" x14ac:dyDescent="0.35">
      <c r="A519" s="2"/>
      <c r="B519" s="2"/>
      <c r="C519" s="2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  <c r="AB519" s="47"/>
      <c r="AC519" s="47"/>
      <c r="AD519" s="47"/>
      <c r="AE519" s="47"/>
      <c r="AF519" s="47"/>
      <c r="AG519" s="47"/>
      <c r="AH519" s="47"/>
      <c r="BB519" s="48" t="s">
        <v>1333</v>
      </c>
      <c r="BI519" s="48" t="s">
        <v>1333</v>
      </c>
      <c r="BO519" s="48" t="s">
        <v>1333</v>
      </c>
    </row>
    <row r="520" spans="1:67" x14ac:dyDescent="0.35">
      <c r="A520" s="2"/>
      <c r="B520" s="2"/>
      <c r="C520" s="2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47"/>
      <c r="AC520" s="47"/>
      <c r="AD520" s="47"/>
      <c r="AE520" s="47"/>
      <c r="AF520" s="47"/>
      <c r="AG520" s="47"/>
      <c r="AH520" s="47"/>
      <c r="BB520" s="48" t="s">
        <v>1333</v>
      </c>
      <c r="BI520" s="48" t="s">
        <v>1333</v>
      </c>
      <c r="BO520" s="48" t="s">
        <v>1333</v>
      </c>
    </row>
    <row r="521" spans="1:67" x14ac:dyDescent="0.35">
      <c r="A521" s="2"/>
      <c r="B521" s="2"/>
      <c r="C521" s="2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  <c r="AB521" s="47"/>
      <c r="AC521" s="47"/>
      <c r="AD521" s="47"/>
      <c r="AE521" s="47"/>
      <c r="AF521" s="47"/>
      <c r="AG521" s="47"/>
      <c r="AH521" s="47"/>
      <c r="BB521" s="48" t="s">
        <v>1333</v>
      </c>
      <c r="BI521" s="48" t="s">
        <v>1333</v>
      </c>
      <c r="BO521" s="48" t="s">
        <v>1333</v>
      </c>
    </row>
    <row r="522" spans="1:67" x14ac:dyDescent="0.35">
      <c r="A522" s="2"/>
      <c r="B522" s="2"/>
      <c r="C522" s="2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  <c r="AB522" s="47"/>
      <c r="AC522" s="47"/>
      <c r="AD522" s="47"/>
      <c r="AE522" s="47"/>
      <c r="AF522" s="47"/>
      <c r="AG522" s="47"/>
      <c r="AH522" s="47"/>
      <c r="BB522" s="48" t="s">
        <v>1333</v>
      </c>
      <c r="BI522" s="48" t="s">
        <v>1333</v>
      </c>
      <c r="BO522" s="48" t="s">
        <v>1333</v>
      </c>
    </row>
    <row r="523" spans="1:67" x14ac:dyDescent="0.35">
      <c r="A523" s="2"/>
      <c r="B523" s="2"/>
      <c r="C523" s="2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7"/>
      <c r="AB523" s="47"/>
      <c r="AC523" s="47"/>
      <c r="AD523" s="47"/>
      <c r="AE523" s="47"/>
      <c r="AF523" s="47"/>
      <c r="AG523" s="47"/>
      <c r="AH523" s="47"/>
      <c r="BB523" s="48" t="s">
        <v>1333</v>
      </c>
      <c r="BI523" s="48" t="s">
        <v>1333</v>
      </c>
      <c r="BO523" s="48" t="s">
        <v>1333</v>
      </c>
    </row>
    <row r="524" spans="1:67" x14ac:dyDescent="0.35">
      <c r="A524" s="2"/>
      <c r="B524" s="2"/>
      <c r="C524" s="2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B524" s="47"/>
      <c r="AC524" s="47"/>
      <c r="AD524" s="47"/>
      <c r="AE524" s="47"/>
      <c r="AF524" s="47"/>
      <c r="AG524" s="47"/>
      <c r="AH524" s="47"/>
      <c r="BB524" s="48" t="s">
        <v>1333</v>
      </c>
      <c r="BI524" s="48" t="s">
        <v>1333</v>
      </c>
      <c r="BO524" s="48" t="s">
        <v>1333</v>
      </c>
    </row>
    <row r="525" spans="1:67" x14ac:dyDescent="0.35">
      <c r="A525" s="2"/>
      <c r="B525" s="2"/>
      <c r="C525" s="2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  <c r="AB525" s="47"/>
      <c r="AC525" s="47"/>
      <c r="AD525" s="47"/>
      <c r="AE525" s="47"/>
      <c r="AF525" s="47"/>
      <c r="AG525" s="47"/>
      <c r="AH525" s="47"/>
      <c r="BB525" s="48" t="s">
        <v>1333</v>
      </c>
      <c r="BI525" s="48" t="s">
        <v>1333</v>
      </c>
      <c r="BO525" s="48" t="s">
        <v>1333</v>
      </c>
    </row>
    <row r="526" spans="1:67" x14ac:dyDescent="0.35">
      <c r="A526" s="2"/>
      <c r="B526" s="2"/>
      <c r="C526" s="2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B526" s="47"/>
      <c r="AC526" s="47"/>
      <c r="AD526" s="47"/>
      <c r="AE526" s="47"/>
      <c r="AF526" s="47"/>
      <c r="AG526" s="47"/>
      <c r="AH526" s="47"/>
      <c r="BB526" s="48" t="s">
        <v>1333</v>
      </c>
      <c r="BI526" s="48" t="s">
        <v>1333</v>
      </c>
      <c r="BO526" s="48" t="s">
        <v>1333</v>
      </c>
    </row>
    <row r="527" spans="1:67" x14ac:dyDescent="0.35">
      <c r="A527" s="2"/>
      <c r="B527" s="2"/>
      <c r="C527" s="2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7"/>
      <c r="AB527" s="47"/>
      <c r="AC527" s="47"/>
      <c r="AD527" s="47"/>
      <c r="AE527" s="47"/>
      <c r="AF527" s="47"/>
      <c r="AG527" s="47"/>
      <c r="AH527" s="47"/>
      <c r="BB527" s="48" t="s">
        <v>1333</v>
      </c>
      <c r="BI527" s="48" t="s">
        <v>1333</v>
      </c>
      <c r="BO527" s="48" t="s">
        <v>1333</v>
      </c>
    </row>
    <row r="528" spans="1:67" x14ac:dyDescent="0.35">
      <c r="A528" s="2"/>
      <c r="B528" s="2"/>
      <c r="C528" s="2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B528" s="47"/>
      <c r="AC528" s="47"/>
      <c r="AD528" s="47"/>
      <c r="AE528" s="47"/>
      <c r="AF528" s="47"/>
      <c r="AG528" s="47"/>
      <c r="AH528" s="47"/>
      <c r="BB528" s="48" t="s">
        <v>1333</v>
      </c>
      <c r="BI528" s="48" t="s">
        <v>1333</v>
      </c>
      <c r="BO528" s="48" t="s">
        <v>1333</v>
      </c>
    </row>
    <row r="529" spans="1:67" x14ac:dyDescent="0.35">
      <c r="A529" s="2"/>
      <c r="B529" s="2"/>
      <c r="C529" s="2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B529" s="47"/>
      <c r="AC529" s="47"/>
      <c r="AD529" s="47"/>
      <c r="AE529" s="47"/>
      <c r="AF529" s="47"/>
      <c r="AG529" s="47"/>
      <c r="AH529" s="47"/>
      <c r="BB529" s="48" t="s">
        <v>1333</v>
      </c>
      <c r="BI529" s="48" t="s">
        <v>1333</v>
      </c>
      <c r="BO529" s="48" t="s">
        <v>1333</v>
      </c>
    </row>
    <row r="530" spans="1:67" x14ac:dyDescent="0.35">
      <c r="A530" s="2"/>
      <c r="B530" s="2"/>
      <c r="C530" s="2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  <c r="AB530" s="47"/>
      <c r="AC530" s="47"/>
      <c r="AD530" s="47"/>
      <c r="AE530" s="47"/>
      <c r="AF530" s="47"/>
      <c r="AG530" s="47"/>
      <c r="AH530" s="47"/>
      <c r="BB530" s="48" t="s">
        <v>1333</v>
      </c>
      <c r="BI530" s="48" t="s">
        <v>1333</v>
      </c>
      <c r="BO530" s="48" t="s">
        <v>1333</v>
      </c>
    </row>
    <row r="531" spans="1:67" x14ac:dyDescent="0.35">
      <c r="A531" s="2"/>
      <c r="B531" s="2"/>
      <c r="C531" s="2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  <c r="AC531" s="47"/>
      <c r="AD531" s="47"/>
      <c r="AE531" s="47"/>
      <c r="AF531" s="47"/>
      <c r="AG531" s="47"/>
      <c r="AH531" s="47"/>
      <c r="BB531" s="48" t="s">
        <v>1333</v>
      </c>
      <c r="BI531" s="48" t="s">
        <v>1333</v>
      </c>
      <c r="BO531" s="48" t="s">
        <v>1333</v>
      </c>
    </row>
    <row r="532" spans="1:67" x14ac:dyDescent="0.35">
      <c r="A532" s="2"/>
      <c r="B532" s="2"/>
      <c r="C532" s="2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  <c r="AB532" s="47"/>
      <c r="AC532" s="47"/>
      <c r="AD532" s="47"/>
      <c r="AE532" s="47"/>
      <c r="AF532" s="47"/>
      <c r="AG532" s="47"/>
      <c r="AH532" s="47"/>
      <c r="BB532" s="48" t="s">
        <v>1333</v>
      </c>
      <c r="BI532" s="48" t="s">
        <v>1333</v>
      </c>
      <c r="BO532" s="48" t="s">
        <v>1333</v>
      </c>
    </row>
    <row r="533" spans="1:67" x14ac:dyDescent="0.35">
      <c r="A533" s="2"/>
      <c r="B533" s="2"/>
      <c r="C533" s="2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  <c r="AB533" s="47"/>
      <c r="AC533" s="47"/>
      <c r="AD533" s="47"/>
      <c r="AE533" s="47"/>
      <c r="AF533" s="47"/>
      <c r="AG533" s="47"/>
      <c r="AH533" s="47"/>
      <c r="BB533" s="48" t="s">
        <v>1333</v>
      </c>
      <c r="BI533" s="48" t="s">
        <v>1333</v>
      </c>
      <c r="BO533" s="48" t="s">
        <v>1333</v>
      </c>
    </row>
    <row r="534" spans="1:67" x14ac:dyDescent="0.35">
      <c r="A534" s="2"/>
      <c r="B534" s="2"/>
      <c r="C534" s="2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  <c r="AB534" s="47"/>
      <c r="AC534" s="47"/>
      <c r="AD534" s="47"/>
      <c r="AE534" s="47"/>
      <c r="AF534" s="47"/>
      <c r="AG534" s="47"/>
      <c r="AH534" s="47"/>
      <c r="BB534" s="48" t="s">
        <v>1333</v>
      </c>
      <c r="BI534" s="48" t="s">
        <v>1333</v>
      </c>
      <c r="BO534" s="48" t="s">
        <v>1333</v>
      </c>
    </row>
    <row r="535" spans="1:67" x14ac:dyDescent="0.35">
      <c r="A535" s="2"/>
      <c r="B535" s="2"/>
      <c r="C535" s="2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47"/>
      <c r="AC535" s="47"/>
      <c r="AD535" s="47"/>
      <c r="AE535" s="47"/>
      <c r="AF535" s="47"/>
      <c r="AG535" s="47"/>
      <c r="AH535" s="47"/>
      <c r="BB535" s="48" t="s">
        <v>1333</v>
      </c>
      <c r="BI535" s="48" t="s">
        <v>1333</v>
      </c>
      <c r="BO535" s="48" t="s">
        <v>1333</v>
      </c>
    </row>
    <row r="536" spans="1:67" x14ac:dyDescent="0.35">
      <c r="A536" s="2"/>
      <c r="B536" s="2"/>
      <c r="C536" s="2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47"/>
      <c r="AC536" s="47"/>
      <c r="AD536" s="47"/>
      <c r="AE536" s="47"/>
      <c r="AF536" s="47"/>
      <c r="AG536" s="47"/>
      <c r="AH536" s="47"/>
      <c r="BB536" s="48" t="s">
        <v>1333</v>
      </c>
      <c r="BI536" s="48" t="s">
        <v>1333</v>
      </c>
      <c r="BO536" s="48" t="s">
        <v>1333</v>
      </c>
    </row>
    <row r="537" spans="1:67" x14ac:dyDescent="0.35">
      <c r="A537" s="2"/>
      <c r="B537" s="2"/>
      <c r="C537" s="2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47"/>
      <c r="AC537" s="47"/>
      <c r="AD537" s="47"/>
      <c r="AE537" s="47"/>
      <c r="AF537" s="47"/>
      <c r="AG537" s="47"/>
      <c r="AH537" s="47"/>
      <c r="BB537" s="48" t="s">
        <v>1333</v>
      </c>
      <c r="BI537" s="48" t="s">
        <v>1333</v>
      </c>
      <c r="BO537" s="48" t="s">
        <v>1333</v>
      </c>
    </row>
    <row r="538" spans="1:67" x14ac:dyDescent="0.35">
      <c r="A538" s="2"/>
      <c r="B538" s="2"/>
      <c r="C538" s="2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47"/>
      <c r="AC538" s="47"/>
      <c r="AD538" s="47"/>
      <c r="AE538" s="47"/>
      <c r="AF538" s="47"/>
      <c r="AG538" s="47"/>
      <c r="AH538" s="47"/>
      <c r="BB538" s="48" t="s">
        <v>1333</v>
      </c>
      <c r="BI538" s="48" t="s">
        <v>1333</v>
      </c>
      <c r="BO538" s="48" t="s">
        <v>1333</v>
      </c>
    </row>
    <row r="539" spans="1:67" x14ac:dyDescent="0.35">
      <c r="A539" s="2"/>
      <c r="B539" s="2"/>
      <c r="C539" s="2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  <c r="AC539" s="47"/>
      <c r="AD539" s="47"/>
      <c r="AE539" s="47"/>
      <c r="AF539" s="47"/>
      <c r="AG539" s="47"/>
      <c r="AH539" s="47"/>
      <c r="BB539" s="48" t="s">
        <v>1333</v>
      </c>
      <c r="BI539" s="48" t="s">
        <v>1333</v>
      </c>
      <c r="BO539" s="48" t="s">
        <v>1333</v>
      </c>
    </row>
    <row r="540" spans="1:67" x14ac:dyDescent="0.35">
      <c r="A540" s="2"/>
      <c r="B540" s="2"/>
      <c r="C540" s="2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  <c r="AC540" s="47"/>
      <c r="AD540" s="47"/>
      <c r="AE540" s="47"/>
      <c r="AF540" s="47"/>
      <c r="AG540" s="47"/>
      <c r="AH540" s="47"/>
      <c r="BB540" s="48" t="s">
        <v>1333</v>
      </c>
      <c r="BI540" s="48" t="s">
        <v>1333</v>
      </c>
      <c r="BO540" s="48" t="s">
        <v>1333</v>
      </c>
    </row>
    <row r="541" spans="1:67" x14ac:dyDescent="0.35">
      <c r="A541" s="2"/>
      <c r="B541" s="2"/>
      <c r="C541" s="2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47"/>
      <c r="AC541" s="47"/>
      <c r="AD541" s="47"/>
      <c r="AE541" s="47"/>
      <c r="AF541" s="47"/>
      <c r="AG541" s="47"/>
      <c r="AH541" s="47"/>
      <c r="BB541" s="48" t="s">
        <v>1333</v>
      </c>
      <c r="BI541" s="48" t="s">
        <v>1333</v>
      </c>
      <c r="BO541" s="48" t="s">
        <v>1333</v>
      </c>
    </row>
    <row r="542" spans="1:67" x14ac:dyDescent="0.35">
      <c r="A542" s="2"/>
      <c r="B542" s="2"/>
      <c r="C542" s="2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47"/>
      <c r="AC542" s="47"/>
      <c r="AD542" s="47"/>
      <c r="AE542" s="47"/>
      <c r="AF542" s="47"/>
      <c r="AG542" s="47"/>
      <c r="AH542" s="47"/>
      <c r="BB542" s="48" t="s">
        <v>1333</v>
      </c>
      <c r="BI542" s="48" t="s">
        <v>1333</v>
      </c>
      <c r="BO542" s="48" t="s">
        <v>1333</v>
      </c>
    </row>
    <row r="543" spans="1:67" x14ac:dyDescent="0.35">
      <c r="A543" s="2"/>
      <c r="B543" s="2"/>
      <c r="C543" s="2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47"/>
      <c r="AC543" s="47"/>
      <c r="AD543" s="47"/>
      <c r="AE543" s="47"/>
      <c r="AF543" s="47"/>
      <c r="AG543" s="47"/>
      <c r="AH543" s="47"/>
      <c r="BB543" s="48" t="s">
        <v>1333</v>
      </c>
      <c r="BI543" s="48" t="s">
        <v>1333</v>
      </c>
      <c r="BO543" s="48" t="s">
        <v>1333</v>
      </c>
    </row>
    <row r="544" spans="1:67" x14ac:dyDescent="0.35">
      <c r="A544" s="2"/>
      <c r="B544" s="2"/>
      <c r="C544" s="2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  <c r="AF544" s="47"/>
      <c r="AG544" s="47"/>
      <c r="AH544" s="47"/>
      <c r="BB544" s="48" t="s">
        <v>1333</v>
      </c>
      <c r="BI544" s="48" t="s">
        <v>1333</v>
      </c>
      <c r="BO544" s="48" t="s">
        <v>1333</v>
      </c>
    </row>
    <row r="545" spans="1:67" x14ac:dyDescent="0.35">
      <c r="A545" s="2"/>
      <c r="B545" s="2"/>
      <c r="C545" s="2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47"/>
      <c r="AC545" s="47"/>
      <c r="AD545" s="47"/>
      <c r="AE545" s="47"/>
      <c r="AF545" s="47"/>
      <c r="AG545" s="47"/>
      <c r="AH545" s="47"/>
      <c r="BB545" s="48" t="s">
        <v>1333</v>
      </c>
      <c r="BI545" s="48" t="s">
        <v>1333</v>
      </c>
      <c r="BO545" s="48" t="s">
        <v>1333</v>
      </c>
    </row>
    <row r="546" spans="1:67" x14ac:dyDescent="0.35">
      <c r="A546" s="2"/>
      <c r="B546" s="2"/>
      <c r="C546" s="2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47"/>
      <c r="AC546" s="47"/>
      <c r="AD546" s="47"/>
      <c r="AE546" s="47"/>
      <c r="AF546" s="47"/>
      <c r="AG546" s="47"/>
      <c r="AH546" s="47"/>
      <c r="BB546" s="48" t="s">
        <v>1333</v>
      </c>
      <c r="BI546" s="48" t="s">
        <v>1333</v>
      </c>
      <c r="BO546" s="48" t="s">
        <v>1333</v>
      </c>
    </row>
    <row r="547" spans="1:67" x14ac:dyDescent="0.35">
      <c r="A547" s="2"/>
      <c r="B547" s="2"/>
      <c r="C547" s="2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  <c r="AB547" s="47"/>
      <c r="AC547" s="47"/>
      <c r="AD547" s="47"/>
      <c r="AE547" s="47"/>
      <c r="AF547" s="47"/>
      <c r="AG547" s="47"/>
      <c r="AH547" s="47"/>
      <c r="BB547" s="48" t="s">
        <v>1333</v>
      </c>
      <c r="BI547" s="48" t="s">
        <v>1333</v>
      </c>
      <c r="BO547" s="48" t="s">
        <v>1333</v>
      </c>
    </row>
    <row r="548" spans="1:67" x14ac:dyDescent="0.35">
      <c r="A548" s="2"/>
      <c r="B548" s="2"/>
      <c r="C548" s="2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47"/>
      <c r="AC548" s="47"/>
      <c r="AD548" s="47"/>
      <c r="AE548" s="47"/>
      <c r="AF548" s="47"/>
      <c r="AG548" s="47"/>
      <c r="AH548" s="47"/>
      <c r="BB548" s="48" t="s">
        <v>1333</v>
      </c>
      <c r="BI548" s="48" t="s">
        <v>1333</v>
      </c>
      <c r="BO548" s="48" t="s">
        <v>1333</v>
      </c>
    </row>
    <row r="549" spans="1:67" x14ac:dyDescent="0.35">
      <c r="A549" s="2"/>
      <c r="B549" s="2"/>
      <c r="C549" s="2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47"/>
      <c r="AC549" s="47"/>
      <c r="AD549" s="47"/>
      <c r="AE549" s="47"/>
      <c r="AF549" s="47"/>
      <c r="AG549" s="47"/>
      <c r="AH549" s="47"/>
      <c r="BB549" s="48" t="s">
        <v>1333</v>
      </c>
      <c r="BI549" s="48" t="s">
        <v>1333</v>
      </c>
      <c r="BO549" s="48" t="s">
        <v>1333</v>
      </c>
    </row>
    <row r="550" spans="1:67" x14ac:dyDescent="0.35">
      <c r="A550" s="2"/>
      <c r="B550" s="2"/>
      <c r="C550" s="2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  <c r="AC550" s="47"/>
      <c r="AD550" s="47"/>
      <c r="AE550" s="47"/>
      <c r="AF550" s="47"/>
      <c r="AG550" s="47"/>
      <c r="AH550" s="47"/>
      <c r="BB550" s="48" t="s">
        <v>1333</v>
      </c>
      <c r="BI550" s="48" t="s">
        <v>1333</v>
      </c>
      <c r="BO550" s="48" t="s">
        <v>1333</v>
      </c>
    </row>
    <row r="551" spans="1:67" x14ac:dyDescent="0.35">
      <c r="A551" s="2"/>
      <c r="B551" s="2"/>
      <c r="C551" s="2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  <c r="AB551" s="47"/>
      <c r="AC551" s="47"/>
      <c r="AD551" s="47"/>
      <c r="AE551" s="47"/>
      <c r="AF551" s="47"/>
      <c r="AG551" s="47"/>
      <c r="AH551" s="47"/>
      <c r="BB551" s="48" t="s">
        <v>1333</v>
      </c>
      <c r="BI551" s="48" t="s">
        <v>1333</v>
      </c>
      <c r="BO551" s="48" t="s">
        <v>1333</v>
      </c>
    </row>
    <row r="552" spans="1:67" x14ac:dyDescent="0.35">
      <c r="A552" s="2"/>
      <c r="B552" s="2"/>
      <c r="C552" s="2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7"/>
      <c r="AB552" s="47"/>
      <c r="AC552" s="47"/>
      <c r="AD552" s="47"/>
      <c r="AE552" s="47"/>
      <c r="AF552" s="47"/>
      <c r="AG552" s="47"/>
      <c r="AH552" s="47"/>
      <c r="BB552" s="48" t="s">
        <v>1333</v>
      </c>
      <c r="BI552" s="48" t="s">
        <v>1333</v>
      </c>
      <c r="BO552" s="48" t="s">
        <v>1333</v>
      </c>
    </row>
    <row r="553" spans="1:67" x14ac:dyDescent="0.35">
      <c r="A553" s="2"/>
      <c r="B553" s="2"/>
      <c r="C553" s="2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47"/>
      <c r="AC553" s="47"/>
      <c r="AD553" s="47"/>
      <c r="AE553" s="47"/>
      <c r="AF553" s="47"/>
      <c r="AG553" s="47"/>
      <c r="AH553" s="47"/>
      <c r="BB553" s="48" t="s">
        <v>1333</v>
      </c>
      <c r="BI553" s="48" t="s">
        <v>1333</v>
      </c>
      <c r="BO553" s="48" t="s">
        <v>1333</v>
      </c>
    </row>
    <row r="554" spans="1:67" x14ac:dyDescent="0.35">
      <c r="A554" s="2"/>
      <c r="B554" s="2"/>
      <c r="C554" s="2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  <c r="AC554" s="47"/>
      <c r="AD554" s="47"/>
      <c r="AE554" s="47"/>
      <c r="AF554" s="47"/>
      <c r="AG554" s="47"/>
      <c r="AH554" s="47"/>
      <c r="BB554" s="48" t="s">
        <v>1333</v>
      </c>
      <c r="BI554" s="48" t="s">
        <v>1333</v>
      </c>
      <c r="BO554" s="48" t="s">
        <v>1333</v>
      </c>
    </row>
    <row r="555" spans="1:67" x14ac:dyDescent="0.35">
      <c r="A555" s="2"/>
      <c r="B555" s="2"/>
      <c r="C555" s="2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  <c r="AC555" s="47"/>
      <c r="AD555" s="47"/>
      <c r="AE555" s="47"/>
      <c r="AF555" s="47"/>
      <c r="AG555" s="47"/>
      <c r="AH555" s="47"/>
      <c r="BB555" s="48" t="s">
        <v>1333</v>
      </c>
      <c r="BI555" s="48" t="s">
        <v>1333</v>
      </c>
      <c r="BO555" s="48" t="s">
        <v>1333</v>
      </c>
    </row>
    <row r="556" spans="1:67" x14ac:dyDescent="0.35">
      <c r="A556" s="2"/>
      <c r="B556" s="2"/>
      <c r="C556" s="2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47"/>
      <c r="AC556" s="47"/>
      <c r="AD556" s="47"/>
      <c r="AE556" s="47"/>
      <c r="AF556" s="47"/>
      <c r="AG556" s="47"/>
      <c r="AH556" s="47"/>
      <c r="BB556" s="48" t="s">
        <v>1333</v>
      </c>
      <c r="BI556" s="48" t="s">
        <v>1333</v>
      </c>
      <c r="BO556" s="48" t="s">
        <v>1333</v>
      </c>
    </row>
    <row r="557" spans="1:67" x14ac:dyDescent="0.35">
      <c r="A557" s="2"/>
      <c r="B557" s="2"/>
      <c r="C557" s="2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47"/>
      <c r="AC557" s="47"/>
      <c r="AD557" s="47"/>
      <c r="AE557" s="47"/>
      <c r="AF557" s="47"/>
      <c r="AG557" s="47"/>
      <c r="AH557" s="47"/>
      <c r="BB557" s="48" t="s">
        <v>1333</v>
      </c>
      <c r="BI557" s="48" t="s">
        <v>1333</v>
      </c>
      <c r="BO557" s="48" t="s">
        <v>1333</v>
      </c>
    </row>
    <row r="558" spans="1:67" x14ac:dyDescent="0.35">
      <c r="A558" s="2"/>
      <c r="B558" s="2"/>
      <c r="C558" s="2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47"/>
      <c r="AC558" s="47"/>
      <c r="AD558" s="47"/>
      <c r="AE558" s="47"/>
      <c r="AF558" s="47"/>
      <c r="AG558" s="47"/>
      <c r="AH558" s="47"/>
      <c r="BB558" s="48" t="s">
        <v>1333</v>
      </c>
      <c r="BI558" s="48" t="s">
        <v>1333</v>
      </c>
      <c r="BO558" s="48" t="s">
        <v>1333</v>
      </c>
    </row>
    <row r="559" spans="1:67" x14ac:dyDescent="0.35">
      <c r="A559" s="2"/>
      <c r="B559" s="2"/>
      <c r="C559" s="2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47"/>
      <c r="AC559" s="47"/>
      <c r="AD559" s="47"/>
      <c r="AE559" s="47"/>
      <c r="AF559" s="47"/>
      <c r="AG559" s="47"/>
      <c r="AH559" s="47"/>
      <c r="BB559" s="48" t="s">
        <v>1333</v>
      </c>
      <c r="BI559" s="48" t="s">
        <v>1333</v>
      </c>
      <c r="BO559" s="48" t="s">
        <v>1333</v>
      </c>
    </row>
    <row r="560" spans="1:67" x14ac:dyDescent="0.35">
      <c r="A560" s="2"/>
      <c r="B560" s="2"/>
      <c r="C560" s="2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47"/>
      <c r="AC560" s="47"/>
      <c r="AD560" s="47"/>
      <c r="AE560" s="47"/>
      <c r="AF560" s="47"/>
      <c r="AG560" s="47"/>
      <c r="AH560" s="47"/>
      <c r="BB560" s="48" t="s">
        <v>1333</v>
      </c>
      <c r="BI560" s="48" t="s">
        <v>1333</v>
      </c>
      <c r="BO560" s="48" t="s">
        <v>1333</v>
      </c>
    </row>
    <row r="561" spans="1:67" x14ac:dyDescent="0.35">
      <c r="A561" s="2"/>
      <c r="B561" s="2"/>
      <c r="C561" s="2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B561" s="47"/>
      <c r="AC561" s="47"/>
      <c r="AD561" s="47"/>
      <c r="AE561" s="47"/>
      <c r="AF561" s="47"/>
      <c r="AG561" s="47"/>
      <c r="AH561" s="47"/>
      <c r="BB561" s="48" t="s">
        <v>1333</v>
      </c>
      <c r="BI561" s="48" t="s">
        <v>1333</v>
      </c>
      <c r="BO561" s="48" t="s">
        <v>1333</v>
      </c>
    </row>
    <row r="562" spans="1:67" x14ac:dyDescent="0.35">
      <c r="A562" s="2"/>
      <c r="B562" s="2"/>
      <c r="C562" s="2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  <c r="AB562" s="47"/>
      <c r="AC562" s="47"/>
      <c r="AD562" s="47"/>
      <c r="AE562" s="47"/>
      <c r="AF562" s="47"/>
      <c r="AG562" s="47"/>
      <c r="AH562" s="47"/>
      <c r="BB562" s="48" t="s">
        <v>1333</v>
      </c>
      <c r="BI562" s="48" t="s">
        <v>1333</v>
      </c>
      <c r="BO562" s="48" t="s">
        <v>1333</v>
      </c>
    </row>
    <row r="563" spans="1:67" x14ac:dyDescent="0.35">
      <c r="A563" s="2"/>
      <c r="B563" s="2"/>
      <c r="C563" s="2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  <c r="AB563" s="47"/>
      <c r="AC563" s="47"/>
      <c r="AD563" s="47"/>
      <c r="AE563" s="47"/>
      <c r="AF563" s="47"/>
      <c r="AG563" s="47"/>
      <c r="AH563" s="47"/>
      <c r="BB563" s="48" t="s">
        <v>1333</v>
      </c>
      <c r="BI563" s="48" t="s">
        <v>1333</v>
      </c>
      <c r="BO563" s="48" t="s">
        <v>1333</v>
      </c>
    </row>
    <row r="564" spans="1:67" x14ac:dyDescent="0.35">
      <c r="A564" s="2"/>
      <c r="B564" s="2"/>
      <c r="C564" s="2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B564" s="47"/>
      <c r="AC564" s="47"/>
      <c r="AD564" s="47"/>
      <c r="AE564" s="47"/>
      <c r="AF564" s="47"/>
      <c r="AG564" s="47"/>
      <c r="AH564" s="47"/>
      <c r="BB564" s="48" t="s">
        <v>1333</v>
      </c>
      <c r="BI564" s="48" t="s">
        <v>1333</v>
      </c>
      <c r="BO564" s="48" t="s">
        <v>1333</v>
      </c>
    </row>
    <row r="565" spans="1:67" x14ac:dyDescent="0.35">
      <c r="A565" s="2"/>
      <c r="B565" s="2"/>
      <c r="C565" s="2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B565" s="47"/>
      <c r="AC565" s="47"/>
      <c r="AD565" s="47"/>
      <c r="AE565" s="47"/>
      <c r="AF565" s="47"/>
      <c r="AG565" s="47"/>
      <c r="AH565" s="47"/>
      <c r="BB565" s="48" t="s">
        <v>1333</v>
      </c>
      <c r="BI565" s="48" t="s">
        <v>1333</v>
      </c>
      <c r="BO565" s="48" t="s">
        <v>1333</v>
      </c>
    </row>
    <row r="566" spans="1:67" x14ac:dyDescent="0.35">
      <c r="A566" s="2"/>
      <c r="B566" s="2"/>
      <c r="C566" s="2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B566" s="47"/>
      <c r="AC566" s="47"/>
      <c r="AD566" s="47"/>
      <c r="AE566" s="47"/>
      <c r="AF566" s="47"/>
      <c r="AG566" s="47"/>
      <c r="AH566" s="47"/>
      <c r="BB566" s="48" t="s">
        <v>1333</v>
      </c>
      <c r="BI566" s="48" t="s">
        <v>1333</v>
      </c>
      <c r="BO566" s="48" t="s">
        <v>1333</v>
      </c>
    </row>
    <row r="567" spans="1:67" x14ac:dyDescent="0.35">
      <c r="A567" s="2"/>
      <c r="B567" s="2"/>
      <c r="C567" s="2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  <c r="AC567" s="47"/>
      <c r="AD567" s="47"/>
      <c r="AE567" s="47"/>
      <c r="AF567" s="47"/>
      <c r="AG567" s="47"/>
      <c r="AH567" s="47"/>
      <c r="BB567" s="48" t="s">
        <v>1333</v>
      </c>
      <c r="BI567" s="48" t="s">
        <v>1333</v>
      </c>
      <c r="BO567" s="48" t="s">
        <v>1333</v>
      </c>
    </row>
    <row r="568" spans="1:67" x14ac:dyDescent="0.35">
      <c r="A568" s="2"/>
      <c r="B568" s="2"/>
      <c r="C568" s="2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47"/>
      <c r="AC568" s="47"/>
      <c r="AD568" s="47"/>
      <c r="AE568" s="47"/>
      <c r="AF568" s="47"/>
      <c r="AG568" s="47"/>
      <c r="AH568" s="47"/>
      <c r="BB568" s="48" t="s">
        <v>1333</v>
      </c>
      <c r="BI568" s="48" t="s">
        <v>1333</v>
      </c>
      <c r="BO568" s="48" t="s">
        <v>1333</v>
      </c>
    </row>
    <row r="569" spans="1:67" x14ac:dyDescent="0.35">
      <c r="A569" s="2"/>
      <c r="B569" s="2"/>
      <c r="C569" s="2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B569" s="47"/>
      <c r="AC569" s="47"/>
      <c r="AD569" s="47"/>
      <c r="AE569" s="47"/>
      <c r="AF569" s="47"/>
      <c r="AG569" s="47"/>
      <c r="AH569" s="47"/>
      <c r="BB569" s="48" t="s">
        <v>1333</v>
      </c>
      <c r="BI569" s="48" t="s">
        <v>1333</v>
      </c>
      <c r="BO569" s="48" t="s">
        <v>1333</v>
      </c>
    </row>
    <row r="570" spans="1:67" x14ac:dyDescent="0.35">
      <c r="A570" s="2"/>
      <c r="B570" s="2"/>
      <c r="C570" s="2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47"/>
      <c r="AC570" s="47"/>
      <c r="AD570" s="47"/>
      <c r="AE570" s="47"/>
      <c r="AF570" s="47"/>
      <c r="AG570" s="47"/>
      <c r="AH570" s="47"/>
      <c r="BB570" s="48" t="s">
        <v>1333</v>
      </c>
      <c r="BI570" s="48" t="s">
        <v>1333</v>
      </c>
      <c r="BO570" s="48" t="s">
        <v>1333</v>
      </c>
    </row>
    <row r="571" spans="1:67" x14ac:dyDescent="0.35">
      <c r="A571" s="2"/>
      <c r="B571" s="2"/>
      <c r="C571" s="2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  <c r="AB571" s="47"/>
      <c r="AC571" s="47"/>
      <c r="AD571" s="47"/>
      <c r="AE571" s="47"/>
      <c r="AF571" s="47"/>
      <c r="AG571" s="47"/>
      <c r="AH571" s="47"/>
      <c r="BB571" s="48" t="s">
        <v>1333</v>
      </c>
      <c r="BI571" s="48" t="s">
        <v>1333</v>
      </c>
      <c r="BO571" s="48" t="s">
        <v>1333</v>
      </c>
    </row>
    <row r="572" spans="1:67" x14ac:dyDescent="0.35">
      <c r="A572" s="2"/>
      <c r="B572" s="2"/>
      <c r="C572" s="2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  <c r="AB572" s="47"/>
      <c r="AC572" s="47"/>
      <c r="AD572" s="47"/>
      <c r="AE572" s="47"/>
      <c r="AF572" s="47"/>
      <c r="AG572" s="47"/>
      <c r="AH572" s="47"/>
      <c r="BB572" s="48" t="s">
        <v>1333</v>
      </c>
      <c r="BI572" s="48" t="s">
        <v>1333</v>
      </c>
      <c r="BO572" s="48" t="s">
        <v>1333</v>
      </c>
    </row>
    <row r="573" spans="1:67" x14ac:dyDescent="0.35">
      <c r="A573" s="2"/>
      <c r="B573" s="2"/>
      <c r="C573" s="2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47"/>
      <c r="AC573" s="47"/>
      <c r="AD573" s="47"/>
      <c r="AE573" s="47"/>
      <c r="AF573" s="47"/>
      <c r="AG573" s="47"/>
      <c r="AH573" s="47"/>
      <c r="BB573" s="48" t="s">
        <v>1333</v>
      </c>
      <c r="BI573" s="48" t="s">
        <v>1333</v>
      </c>
      <c r="BO573" s="48" t="s">
        <v>1333</v>
      </c>
    </row>
    <row r="574" spans="1:67" x14ac:dyDescent="0.35">
      <c r="A574" s="2"/>
      <c r="B574" s="2"/>
      <c r="C574" s="2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B574" s="47"/>
      <c r="AC574" s="47"/>
      <c r="AD574" s="47"/>
      <c r="AE574" s="47"/>
      <c r="AF574" s="47"/>
      <c r="AG574" s="47"/>
      <c r="AH574" s="47"/>
      <c r="BB574" s="48" t="s">
        <v>1333</v>
      </c>
      <c r="BI574" s="48" t="s">
        <v>1333</v>
      </c>
      <c r="BO574" s="48" t="s">
        <v>1333</v>
      </c>
    </row>
    <row r="575" spans="1:67" x14ac:dyDescent="0.35">
      <c r="A575" s="2"/>
      <c r="B575" s="2"/>
      <c r="C575" s="2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  <c r="AB575" s="47"/>
      <c r="AC575" s="47"/>
      <c r="AD575" s="47"/>
      <c r="AE575" s="47"/>
      <c r="AF575" s="47"/>
      <c r="AG575" s="47"/>
      <c r="AH575" s="47"/>
      <c r="BB575" s="48" t="s">
        <v>1333</v>
      </c>
      <c r="BI575" s="48" t="s">
        <v>1333</v>
      </c>
      <c r="BO575" s="48" t="s">
        <v>1333</v>
      </c>
    </row>
    <row r="576" spans="1:67" x14ac:dyDescent="0.35">
      <c r="A576" s="2"/>
      <c r="B576" s="2"/>
      <c r="C576" s="2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47"/>
      <c r="AC576" s="47"/>
      <c r="AD576" s="47"/>
      <c r="AE576" s="47"/>
      <c r="AF576" s="47"/>
      <c r="AG576" s="47"/>
      <c r="AH576" s="47"/>
      <c r="BB576" s="48" t="s">
        <v>1333</v>
      </c>
      <c r="BI576" s="48" t="s">
        <v>1333</v>
      </c>
      <c r="BO576" s="48" t="s">
        <v>1333</v>
      </c>
    </row>
    <row r="577" spans="1:67" x14ac:dyDescent="0.35">
      <c r="A577" s="2"/>
      <c r="B577" s="2"/>
      <c r="C577" s="2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  <c r="AB577" s="47"/>
      <c r="AC577" s="47"/>
      <c r="AD577" s="47"/>
      <c r="AE577" s="47"/>
      <c r="AF577" s="47"/>
      <c r="AG577" s="47"/>
      <c r="AH577" s="47"/>
      <c r="BB577" s="48" t="s">
        <v>1333</v>
      </c>
      <c r="BI577" s="48" t="s">
        <v>1333</v>
      </c>
      <c r="BO577" s="48" t="s">
        <v>1333</v>
      </c>
    </row>
    <row r="578" spans="1:67" x14ac:dyDescent="0.35">
      <c r="A578" s="2"/>
      <c r="B578" s="2"/>
      <c r="C578" s="2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47"/>
      <c r="AC578" s="47"/>
      <c r="AD578" s="47"/>
      <c r="AE578" s="47"/>
      <c r="AF578" s="47"/>
      <c r="AG578" s="47"/>
      <c r="AH578" s="47"/>
      <c r="BB578" s="48" t="s">
        <v>1333</v>
      </c>
      <c r="BI578" s="48" t="s">
        <v>1333</v>
      </c>
      <c r="BO578" s="48" t="s">
        <v>1333</v>
      </c>
    </row>
    <row r="579" spans="1:67" x14ac:dyDescent="0.35">
      <c r="A579" s="2"/>
      <c r="B579" s="2"/>
      <c r="C579" s="2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B579" s="47"/>
      <c r="AC579" s="47"/>
      <c r="AD579" s="47"/>
      <c r="AE579" s="47"/>
      <c r="AF579" s="47"/>
      <c r="AG579" s="47"/>
      <c r="AH579" s="47"/>
      <c r="BB579" s="48" t="s">
        <v>1333</v>
      </c>
      <c r="BI579" s="48" t="s">
        <v>1333</v>
      </c>
      <c r="BO579" s="48" t="s">
        <v>1333</v>
      </c>
    </row>
    <row r="580" spans="1:67" x14ac:dyDescent="0.35">
      <c r="A580" s="2"/>
      <c r="B580" s="2"/>
      <c r="C580" s="2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  <c r="AB580" s="47"/>
      <c r="AC580" s="47"/>
      <c r="AD580" s="47"/>
      <c r="AE580" s="47"/>
      <c r="AF580" s="47"/>
      <c r="AG580" s="47"/>
      <c r="AH580" s="47"/>
      <c r="BB580" s="48" t="s">
        <v>1333</v>
      </c>
      <c r="BI580" s="48" t="s">
        <v>1333</v>
      </c>
      <c r="BO580" s="48" t="s">
        <v>1333</v>
      </c>
    </row>
    <row r="581" spans="1:67" x14ac:dyDescent="0.35">
      <c r="A581" s="2"/>
      <c r="B581" s="2"/>
      <c r="C581" s="2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  <c r="AB581" s="47"/>
      <c r="AC581" s="47"/>
      <c r="AD581" s="47"/>
      <c r="AE581" s="47"/>
      <c r="AF581" s="47"/>
      <c r="AG581" s="47"/>
      <c r="AH581" s="47"/>
      <c r="BB581" s="48" t="s">
        <v>1333</v>
      </c>
      <c r="BI581" s="48" t="s">
        <v>1333</v>
      </c>
      <c r="BO581" s="48" t="s">
        <v>1333</v>
      </c>
    </row>
    <row r="582" spans="1:67" x14ac:dyDescent="0.35">
      <c r="A582" s="2"/>
      <c r="B582" s="2"/>
      <c r="C582" s="2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  <c r="AC582" s="47"/>
      <c r="AD582" s="47"/>
      <c r="AE582" s="47"/>
      <c r="AF582" s="47"/>
      <c r="AG582" s="47"/>
      <c r="AH582" s="47"/>
      <c r="BB582" s="48" t="s">
        <v>1333</v>
      </c>
      <c r="BI582" s="48" t="s">
        <v>1333</v>
      </c>
      <c r="BO582" s="48" t="s">
        <v>1333</v>
      </c>
    </row>
    <row r="583" spans="1:67" x14ac:dyDescent="0.35">
      <c r="A583" s="2"/>
      <c r="B583" s="2"/>
      <c r="C583" s="2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  <c r="AB583" s="47"/>
      <c r="AC583" s="47"/>
      <c r="AD583" s="47"/>
      <c r="AE583" s="47"/>
      <c r="AF583" s="47"/>
      <c r="AG583" s="47"/>
      <c r="AH583" s="47"/>
      <c r="BB583" s="48" t="s">
        <v>1333</v>
      </c>
      <c r="BI583" s="48" t="s">
        <v>1333</v>
      </c>
      <c r="BO583" s="48" t="s">
        <v>1333</v>
      </c>
    </row>
    <row r="584" spans="1:67" x14ac:dyDescent="0.35">
      <c r="A584" s="2"/>
      <c r="B584" s="2"/>
      <c r="C584" s="2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  <c r="AB584" s="47"/>
      <c r="AC584" s="47"/>
      <c r="AD584" s="47"/>
      <c r="AE584" s="47"/>
      <c r="AF584" s="47"/>
      <c r="AG584" s="47"/>
      <c r="AH584" s="47"/>
      <c r="BB584" s="48" t="s">
        <v>1333</v>
      </c>
      <c r="BI584" s="48" t="s">
        <v>1333</v>
      </c>
      <c r="BO584" s="48" t="s">
        <v>1333</v>
      </c>
    </row>
    <row r="585" spans="1:67" x14ac:dyDescent="0.35">
      <c r="A585" s="2"/>
      <c r="B585" s="2"/>
      <c r="C585" s="2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47"/>
      <c r="AC585" s="47"/>
      <c r="AD585" s="47"/>
      <c r="AE585" s="47"/>
      <c r="AF585" s="47"/>
      <c r="AG585" s="47"/>
      <c r="AH585" s="47"/>
      <c r="BB585" s="48" t="s">
        <v>1333</v>
      </c>
      <c r="BI585" s="48" t="s">
        <v>1333</v>
      </c>
      <c r="BO585" s="48" t="s">
        <v>1333</v>
      </c>
    </row>
    <row r="586" spans="1:67" x14ac:dyDescent="0.35">
      <c r="A586" s="2"/>
      <c r="B586" s="2"/>
      <c r="C586" s="2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  <c r="AB586" s="47"/>
      <c r="AC586" s="47"/>
      <c r="AD586" s="47"/>
      <c r="AE586" s="47"/>
      <c r="AF586" s="47"/>
      <c r="AG586" s="47"/>
      <c r="AH586" s="47"/>
      <c r="BB586" s="48" t="s">
        <v>1333</v>
      </c>
      <c r="BI586" s="48" t="s">
        <v>1333</v>
      </c>
      <c r="BO586" s="48" t="s">
        <v>1333</v>
      </c>
    </row>
    <row r="587" spans="1:67" x14ac:dyDescent="0.35">
      <c r="A587" s="2"/>
      <c r="B587" s="2"/>
      <c r="C587" s="2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7"/>
      <c r="AB587" s="47"/>
      <c r="AC587" s="47"/>
      <c r="AD587" s="47"/>
      <c r="AE587" s="47"/>
      <c r="AF587" s="47"/>
      <c r="AG587" s="47"/>
      <c r="AH587" s="47"/>
      <c r="BB587" s="48" t="s">
        <v>1333</v>
      </c>
      <c r="BI587" s="48" t="s">
        <v>1333</v>
      </c>
      <c r="BO587" s="48" t="s">
        <v>1333</v>
      </c>
    </row>
    <row r="588" spans="1:67" x14ac:dyDescent="0.35">
      <c r="A588" s="2"/>
      <c r="B588" s="2"/>
      <c r="C588" s="2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  <c r="AB588" s="47"/>
      <c r="AC588" s="47"/>
      <c r="AD588" s="47"/>
      <c r="AE588" s="47"/>
      <c r="AF588" s="47"/>
      <c r="AG588" s="47"/>
      <c r="AH588" s="47"/>
      <c r="BB588" s="48" t="s">
        <v>1333</v>
      </c>
      <c r="BI588" s="48" t="s">
        <v>1333</v>
      </c>
      <c r="BO588" s="48" t="s">
        <v>1333</v>
      </c>
    </row>
    <row r="589" spans="1:67" x14ac:dyDescent="0.35">
      <c r="A589" s="2"/>
      <c r="B589" s="2"/>
      <c r="C589" s="2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  <c r="AB589" s="47"/>
      <c r="AC589" s="47"/>
      <c r="AD589" s="47"/>
      <c r="AE589" s="47"/>
      <c r="AF589" s="47"/>
      <c r="AG589" s="47"/>
      <c r="AH589" s="47"/>
      <c r="BB589" s="48" t="s">
        <v>1333</v>
      </c>
      <c r="BI589" s="48" t="s">
        <v>1333</v>
      </c>
      <c r="BO589" s="48" t="s">
        <v>1333</v>
      </c>
    </row>
    <row r="590" spans="1:67" x14ac:dyDescent="0.35">
      <c r="A590" s="2"/>
      <c r="B590" s="2"/>
      <c r="C590" s="2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  <c r="AB590" s="47"/>
      <c r="AC590" s="47"/>
      <c r="AD590" s="47"/>
      <c r="AE590" s="47"/>
      <c r="AF590" s="47"/>
      <c r="AG590" s="47"/>
      <c r="AH590" s="47"/>
      <c r="BB590" s="48" t="s">
        <v>1333</v>
      </c>
      <c r="BI590" s="48" t="s">
        <v>1333</v>
      </c>
      <c r="BO590" s="48" t="s">
        <v>1333</v>
      </c>
    </row>
    <row r="591" spans="1:67" x14ac:dyDescent="0.35">
      <c r="A591" s="2"/>
      <c r="B591" s="2"/>
      <c r="C591" s="2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  <c r="AA591" s="47"/>
      <c r="AB591" s="47"/>
      <c r="AC591" s="47"/>
      <c r="AD591" s="47"/>
      <c r="AE591" s="47"/>
      <c r="AF591" s="47"/>
      <c r="AG591" s="47"/>
      <c r="AH591" s="47"/>
      <c r="BB591" s="48" t="s">
        <v>1333</v>
      </c>
      <c r="BI591" s="48" t="s">
        <v>1333</v>
      </c>
      <c r="BO591" s="48" t="s">
        <v>1333</v>
      </c>
    </row>
    <row r="592" spans="1:67" x14ac:dyDescent="0.35">
      <c r="A592" s="2"/>
      <c r="B592" s="2"/>
      <c r="C592" s="2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  <c r="AB592" s="47"/>
      <c r="AC592" s="47"/>
      <c r="AD592" s="47"/>
      <c r="AE592" s="47"/>
      <c r="AF592" s="47"/>
      <c r="AG592" s="47"/>
      <c r="AH592" s="47"/>
      <c r="BB592" s="48" t="s">
        <v>1333</v>
      </c>
      <c r="BI592" s="48" t="s">
        <v>1333</v>
      </c>
      <c r="BO592" s="48" t="s">
        <v>1333</v>
      </c>
    </row>
    <row r="593" spans="1:67" x14ac:dyDescent="0.35">
      <c r="A593" s="2"/>
      <c r="B593" s="2"/>
      <c r="C593" s="2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  <c r="AB593" s="47"/>
      <c r="AC593" s="47"/>
      <c r="AD593" s="47"/>
      <c r="AE593" s="47"/>
      <c r="AF593" s="47"/>
      <c r="AG593" s="47"/>
      <c r="AH593" s="47"/>
      <c r="BB593" s="48" t="s">
        <v>1333</v>
      </c>
      <c r="BI593" s="48" t="s">
        <v>1333</v>
      </c>
      <c r="BO593" s="48" t="s">
        <v>1333</v>
      </c>
    </row>
    <row r="594" spans="1:67" x14ac:dyDescent="0.35">
      <c r="A594" s="2"/>
      <c r="B594" s="2"/>
      <c r="C594" s="2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7"/>
      <c r="AB594" s="47"/>
      <c r="AC594" s="47"/>
      <c r="AD594" s="47"/>
      <c r="AE594" s="47"/>
      <c r="AF594" s="47"/>
      <c r="AG594" s="47"/>
      <c r="AH594" s="47"/>
      <c r="BB594" s="48" t="s">
        <v>1333</v>
      </c>
      <c r="BI594" s="48" t="s">
        <v>1333</v>
      </c>
      <c r="BO594" s="48" t="s">
        <v>1333</v>
      </c>
    </row>
    <row r="595" spans="1:67" x14ac:dyDescent="0.35">
      <c r="A595" s="2"/>
      <c r="B595" s="2"/>
      <c r="C595" s="2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  <c r="AA595" s="47"/>
      <c r="AB595" s="47"/>
      <c r="AC595" s="47"/>
      <c r="AD595" s="47"/>
      <c r="AE595" s="47"/>
      <c r="AF595" s="47"/>
      <c r="AG595" s="47"/>
      <c r="AH595" s="47"/>
      <c r="BB595" s="48" t="s">
        <v>1333</v>
      </c>
      <c r="BI595" s="48" t="s">
        <v>1333</v>
      </c>
      <c r="BO595" s="48" t="s">
        <v>1333</v>
      </c>
    </row>
    <row r="596" spans="1:67" x14ac:dyDescent="0.35">
      <c r="A596" s="2"/>
      <c r="B596" s="2"/>
      <c r="C596" s="2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47"/>
      <c r="AC596" s="47"/>
      <c r="AD596" s="47"/>
      <c r="AE596" s="47"/>
      <c r="AF596" s="47"/>
      <c r="AG596" s="47"/>
      <c r="AH596" s="47"/>
      <c r="BB596" s="48" t="s">
        <v>1333</v>
      </c>
      <c r="BI596" s="48" t="s">
        <v>1333</v>
      </c>
      <c r="BO596" s="48" t="s">
        <v>1333</v>
      </c>
    </row>
    <row r="597" spans="1:67" x14ac:dyDescent="0.35">
      <c r="A597" s="2"/>
      <c r="B597" s="2"/>
      <c r="C597" s="2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  <c r="AA597" s="47"/>
      <c r="AB597" s="47"/>
      <c r="AC597" s="47"/>
      <c r="AD597" s="47"/>
      <c r="AE597" s="47"/>
      <c r="AF597" s="47"/>
      <c r="AG597" s="47"/>
      <c r="AH597" s="47"/>
      <c r="BB597" s="48" t="s">
        <v>1333</v>
      </c>
      <c r="BI597" s="48" t="s">
        <v>1333</v>
      </c>
      <c r="BO597" s="48" t="s">
        <v>1333</v>
      </c>
    </row>
    <row r="598" spans="1:67" x14ac:dyDescent="0.35">
      <c r="A598" s="2"/>
      <c r="B598" s="2"/>
      <c r="C598" s="2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7"/>
      <c r="AB598" s="47"/>
      <c r="AC598" s="47"/>
      <c r="AD598" s="47"/>
      <c r="AE598" s="47"/>
      <c r="AF598" s="47"/>
      <c r="AG598" s="47"/>
      <c r="AH598" s="47"/>
      <c r="BB598" s="48" t="s">
        <v>1333</v>
      </c>
      <c r="BI598" s="48" t="s">
        <v>1333</v>
      </c>
      <c r="BO598" s="48" t="s">
        <v>1333</v>
      </c>
    </row>
    <row r="599" spans="1:67" x14ac:dyDescent="0.35">
      <c r="A599" s="2"/>
      <c r="B599" s="2"/>
      <c r="C599" s="2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  <c r="AA599" s="47"/>
      <c r="AB599" s="47"/>
      <c r="AC599" s="47"/>
      <c r="AD599" s="47"/>
      <c r="AE599" s="47"/>
      <c r="AF599" s="47"/>
      <c r="AG599" s="47"/>
      <c r="AH599" s="47"/>
      <c r="BB599" s="48" t="s">
        <v>1333</v>
      </c>
      <c r="BI599" s="48" t="s">
        <v>1333</v>
      </c>
      <c r="BO599" s="48" t="s">
        <v>1333</v>
      </c>
    </row>
    <row r="600" spans="1:67" x14ac:dyDescent="0.35">
      <c r="A600" s="2"/>
      <c r="B600" s="2"/>
      <c r="C600" s="2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  <c r="AC600" s="47"/>
      <c r="AD600" s="47"/>
      <c r="AE600" s="47"/>
      <c r="AF600" s="47"/>
      <c r="AG600" s="47"/>
      <c r="AH600" s="47"/>
      <c r="BB600" s="48" t="s">
        <v>1333</v>
      </c>
      <c r="BI600" s="48" t="s">
        <v>1333</v>
      </c>
      <c r="BO600" s="48" t="s">
        <v>1333</v>
      </c>
    </row>
    <row r="601" spans="1:67" x14ac:dyDescent="0.35">
      <c r="A601" s="2"/>
      <c r="B601" s="2"/>
      <c r="C601" s="2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  <c r="AC601" s="47"/>
      <c r="AD601" s="47"/>
      <c r="AE601" s="47"/>
      <c r="AF601" s="47"/>
      <c r="AG601" s="47"/>
      <c r="AH601" s="47"/>
      <c r="BB601" s="48" t="s">
        <v>1333</v>
      </c>
      <c r="BI601" s="48" t="s">
        <v>1333</v>
      </c>
      <c r="BO601" s="48" t="s">
        <v>1333</v>
      </c>
    </row>
    <row r="602" spans="1:67" x14ac:dyDescent="0.35">
      <c r="A602" s="2"/>
      <c r="B602" s="2"/>
      <c r="C602" s="2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  <c r="AA602" s="47"/>
      <c r="AB602" s="47"/>
      <c r="AC602" s="47"/>
      <c r="AD602" s="47"/>
      <c r="AE602" s="47"/>
      <c r="AF602" s="47"/>
      <c r="AG602" s="47"/>
      <c r="AH602" s="47"/>
      <c r="BB602" s="48" t="s">
        <v>1333</v>
      </c>
      <c r="BI602" s="48" t="s">
        <v>1333</v>
      </c>
      <c r="BO602" s="48" t="s">
        <v>1333</v>
      </c>
    </row>
    <row r="603" spans="1:67" x14ac:dyDescent="0.35">
      <c r="A603" s="2"/>
      <c r="B603" s="2"/>
      <c r="C603" s="2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  <c r="AC603" s="47"/>
      <c r="AD603" s="47"/>
      <c r="AE603" s="47"/>
      <c r="AF603" s="47"/>
      <c r="AG603" s="47"/>
      <c r="AH603" s="47"/>
      <c r="BB603" s="48" t="s">
        <v>1333</v>
      </c>
      <c r="BI603" s="48" t="s">
        <v>1333</v>
      </c>
      <c r="BO603" s="48" t="s">
        <v>1333</v>
      </c>
    </row>
    <row r="604" spans="1:67" x14ac:dyDescent="0.35">
      <c r="A604" s="2"/>
      <c r="B604" s="2"/>
      <c r="C604" s="2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7"/>
      <c r="AB604" s="47"/>
      <c r="AC604" s="47"/>
      <c r="AD604" s="47"/>
      <c r="AE604" s="47"/>
      <c r="AF604" s="47"/>
      <c r="AG604" s="47"/>
      <c r="AH604" s="47"/>
      <c r="BB604" s="48" t="s">
        <v>1333</v>
      </c>
      <c r="BI604" s="48" t="s">
        <v>1333</v>
      </c>
      <c r="BO604" s="48" t="s">
        <v>1333</v>
      </c>
    </row>
    <row r="605" spans="1:67" x14ac:dyDescent="0.35">
      <c r="A605" s="2"/>
      <c r="B605" s="2"/>
      <c r="C605" s="2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  <c r="AC605" s="47"/>
      <c r="AD605" s="47"/>
      <c r="AE605" s="47"/>
      <c r="AF605" s="47"/>
      <c r="AG605" s="47"/>
      <c r="AH605" s="47"/>
      <c r="BB605" s="48" t="s">
        <v>1333</v>
      </c>
      <c r="BI605" s="48" t="s">
        <v>1333</v>
      </c>
      <c r="BO605" s="48" t="s">
        <v>1333</v>
      </c>
    </row>
    <row r="606" spans="1:67" x14ac:dyDescent="0.35">
      <c r="A606" s="2"/>
      <c r="B606" s="2"/>
      <c r="C606" s="2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  <c r="AC606" s="47"/>
      <c r="AD606" s="47"/>
      <c r="AE606" s="47"/>
      <c r="AF606" s="47"/>
      <c r="AG606" s="47"/>
      <c r="AH606" s="47"/>
      <c r="BB606" s="48" t="s">
        <v>1333</v>
      </c>
      <c r="BI606" s="48" t="s">
        <v>1333</v>
      </c>
      <c r="BO606" s="48" t="s">
        <v>1333</v>
      </c>
    </row>
    <row r="607" spans="1:67" x14ac:dyDescent="0.35">
      <c r="A607" s="2"/>
      <c r="B607" s="2"/>
      <c r="C607" s="2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  <c r="AA607" s="47"/>
      <c r="AB607" s="47"/>
      <c r="AC607" s="47"/>
      <c r="AD607" s="47"/>
      <c r="AE607" s="47"/>
      <c r="AF607" s="47"/>
      <c r="AG607" s="47"/>
      <c r="AH607" s="47"/>
      <c r="BB607" s="48" t="s">
        <v>1333</v>
      </c>
      <c r="BI607" s="48" t="s">
        <v>1333</v>
      </c>
      <c r="BO607" s="48" t="s">
        <v>1333</v>
      </c>
    </row>
    <row r="608" spans="1:67" x14ac:dyDescent="0.35">
      <c r="A608" s="2"/>
      <c r="B608" s="2"/>
      <c r="C608" s="2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  <c r="AA608" s="47"/>
      <c r="AB608" s="47"/>
      <c r="AC608" s="47"/>
      <c r="AD608" s="47"/>
      <c r="AE608" s="47"/>
      <c r="AF608" s="47"/>
      <c r="AG608" s="47"/>
      <c r="AH608" s="47"/>
      <c r="BB608" s="48" t="s">
        <v>1333</v>
      </c>
      <c r="BI608" s="48" t="s">
        <v>1333</v>
      </c>
      <c r="BO608" s="48" t="s">
        <v>1333</v>
      </c>
    </row>
    <row r="609" spans="1:67" x14ac:dyDescent="0.35">
      <c r="A609" s="2"/>
      <c r="B609" s="2"/>
      <c r="C609" s="2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  <c r="AA609" s="47"/>
      <c r="AB609" s="47"/>
      <c r="AC609" s="47"/>
      <c r="AD609" s="47"/>
      <c r="AE609" s="47"/>
      <c r="AF609" s="47"/>
      <c r="AG609" s="47"/>
      <c r="AH609" s="47"/>
      <c r="BB609" s="48" t="s">
        <v>1333</v>
      </c>
      <c r="BI609" s="48" t="s">
        <v>1333</v>
      </c>
      <c r="BO609" s="48" t="s">
        <v>1333</v>
      </c>
    </row>
    <row r="610" spans="1:67" x14ac:dyDescent="0.35">
      <c r="A610" s="2"/>
      <c r="B610" s="2"/>
      <c r="C610" s="2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  <c r="AC610" s="47"/>
      <c r="AD610" s="47"/>
      <c r="AE610" s="47"/>
      <c r="AF610" s="47"/>
      <c r="AG610" s="47"/>
      <c r="AH610" s="47"/>
      <c r="BB610" s="48" t="s">
        <v>1333</v>
      </c>
      <c r="BI610" s="48" t="s">
        <v>1333</v>
      </c>
      <c r="BO610" s="48" t="s">
        <v>1333</v>
      </c>
    </row>
    <row r="611" spans="1:67" x14ac:dyDescent="0.35">
      <c r="A611" s="2"/>
      <c r="B611" s="2"/>
      <c r="C611" s="2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  <c r="AA611" s="47"/>
      <c r="AB611" s="47"/>
      <c r="AC611" s="47"/>
      <c r="AD611" s="47"/>
      <c r="AE611" s="47"/>
      <c r="AF611" s="47"/>
      <c r="AG611" s="47"/>
      <c r="AH611" s="47"/>
      <c r="BB611" s="48" t="s">
        <v>1333</v>
      </c>
      <c r="BI611" s="48" t="s">
        <v>1333</v>
      </c>
      <c r="BO611" s="48" t="s">
        <v>1333</v>
      </c>
    </row>
    <row r="612" spans="1:67" x14ac:dyDescent="0.35">
      <c r="A612" s="2"/>
      <c r="B612" s="2"/>
      <c r="C612" s="2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  <c r="AC612" s="47"/>
      <c r="AD612" s="47"/>
      <c r="AE612" s="47"/>
      <c r="AF612" s="47"/>
      <c r="AG612" s="47"/>
      <c r="AH612" s="47"/>
      <c r="BB612" s="48" t="s">
        <v>1333</v>
      </c>
      <c r="BI612" s="48" t="s">
        <v>1333</v>
      </c>
      <c r="BO612" s="48" t="s">
        <v>1333</v>
      </c>
    </row>
    <row r="613" spans="1:67" x14ac:dyDescent="0.35">
      <c r="A613" s="2"/>
      <c r="B613" s="2"/>
      <c r="C613" s="2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  <c r="AB613" s="47"/>
      <c r="AC613" s="47"/>
      <c r="AD613" s="47"/>
      <c r="AE613" s="47"/>
      <c r="AF613" s="47"/>
      <c r="AG613" s="47"/>
      <c r="AH613" s="47"/>
      <c r="BB613" s="48" t="s">
        <v>1333</v>
      </c>
      <c r="BI613" s="48" t="s">
        <v>1333</v>
      </c>
      <c r="BO613" s="48" t="s">
        <v>1333</v>
      </c>
    </row>
    <row r="614" spans="1:67" x14ac:dyDescent="0.35">
      <c r="A614" s="2"/>
      <c r="B614" s="2"/>
      <c r="C614" s="2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7"/>
      <c r="AB614" s="47"/>
      <c r="AC614" s="47"/>
      <c r="AD614" s="47"/>
      <c r="AE614" s="47"/>
      <c r="AF614" s="47"/>
      <c r="AG614" s="47"/>
      <c r="AH614" s="47"/>
      <c r="BB614" s="48" t="s">
        <v>1333</v>
      </c>
      <c r="BI614" s="48" t="s">
        <v>1333</v>
      </c>
      <c r="BO614" s="48" t="s">
        <v>1333</v>
      </c>
    </row>
    <row r="615" spans="1:67" x14ac:dyDescent="0.35">
      <c r="A615" s="2"/>
      <c r="B615" s="2"/>
      <c r="C615" s="2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  <c r="AA615" s="47"/>
      <c r="AB615" s="47"/>
      <c r="AC615" s="47"/>
      <c r="AD615" s="47"/>
      <c r="AE615" s="47"/>
      <c r="AF615" s="47"/>
      <c r="AG615" s="47"/>
      <c r="AH615" s="47"/>
      <c r="BB615" s="48" t="s">
        <v>1333</v>
      </c>
      <c r="BI615" s="48" t="s">
        <v>1333</v>
      </c>
      <c r="BO615" s="48" t="s">
        <v>1333</v>
      </c>
    </row>
    <row r="616" spans="1:67" x14ac:dyDescent="0.35">
      <c r="A616" s="2"/>
      <c r="B616" s="2"/>
      <c r="C616" s="2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  <c r="AA616" s="47"/>
      <c r="AB616" s="47"/>
      <c r="AC616" s="47"/>
      <c r="AD616" s="47"/>
      <c r="AE616" s="47"/>
      <c r="AF616" s="47"/>
      <c r="AG616" s="47"/>
      <c r="AH616" s="47"/>
      <c r="BB616" s="48" t="s">
        <v>1333</v>
      </c>
      <c r="BI616" s="48" t="s">
        <v>1333</v>
      </c>
      <c r="BO616" s="48" t="s">
        <v>1333</v>
      </c>
    </row>
    <row r="617" spans="1:67" x14ac:dyDescent="0.35">
      <c r="A617" s="2"/>
      <c r="B617" s="2"/>
      <c r="C617" s="2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  <c r="AB617" s="47"/>
      <c r="AC617" s="47"/>
      <c r="AD617" s="47"/>
      <c r="AE617" s="47"/>
      <c r="AF617" s="47"/>
      <c r="AG617" s="47"/>
      <c r="AH617" s="47"/>
      <c r="BB617" s="48" t="s">
        <v>1333</v>
      </c>
      <c r="BI617" s="48" t="s">
        <v>1333</v>
      </c>
      <c r="BO617" s="48" t="s">
        <v>1333</v>
      </c>
    </row>
    <row r="618" spans="1:67" x14ac:dyDescent="0.35">
      <c r="A618" s="2"/>
      <c r="B618" s="2"/>
      <c r="C618" s="2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  <c r="AA618" s="47"/>
      <c r="AB618" s="47"/>
      <c r="AC618" s="47"/>
      <c r="AD618" s="47"/>
      <c r="AE618" s="47"/>
      <c r="AF618" s="47"/>
      <c r="AG618" s="47"/>
      <c r="AH618" s="47"/>
      <c r="BB618" s="48" t="s">
        <v>1333</v>
      </c>
      <c r="BI618" s="48" t="s">
        <v>1333</v>
      </c>
      <c r="BO618" s="48" t="s">
        <v>1333</v>
      </c>
    </row>
    <row r="619" spans="1:67" x14ac:dyDescent="0.35">
      <c r="A619" s="2"/>
      <c r="B619" s="2"/>
      <c r="C619" s="2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  <c r="AA619" s="47"/>
      <c r="AB619" s="47"/>
      <c r="AC619" s="47"/>
      <c r="AD619" s="47"/>
      <c r="AE619" s="47"/>
      <c r="AF619" s="47"/>
      <c r="AG619" s="47"/>
      <c r="AH619" s="47"/>
      <c r="BB619" s="48" t="s">
        <v>1333</v>
      </c>
      <c r="BI619" s="48" t="s">
        <v>1333</v>
      </c>
      <c r="BO619" s="48" t="s">
        <v>1333</v>
      </c>
    </row>
    <row r="620" spans="1:67" x14ac:dyDescent="0.35">
      <c r="A620" s="2"/>
      <c r="B620" s="2"/>
      <c r="C620" s="2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  <c r="AA620" s="47"/>
      <c r="AB620" s="47"/>
      <c r="AC620" s="47"/>
      <c r="AD620" s="47"/>
      <c r="AE620" s="47"/>
      <c r="AF620" s="47"/>
      <c r="AG620" s="47"/>
      <c r="AH620" s="47"/>
      <c r="BB620" s="48" t="s">
        <v>1333</v>
      </c>
      <c r="BI620" s="48" t="s">
        <v>1333</v>
      </c>
      <c r="BO620" s="48" t="s">
        <v>1333</v>
      </c>
    </row>
    <row r="621" spans="1:67" x14ac:dyDescent="0.35">
      <c r="A621" s="2"/>
      <c r="B621" s="2"/>
      <c r="C621" s="2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  <c r="AB621" s="47"/>
      <c r="AC621" s="47"/>
      <c r="AD621" s="47"/>
      <c r="AE621" s="47"/>
      <c r="AF621" s="47"/>
      <c r="AG621" s="47"/>
      <c r="AH621" s="47"/>
      <c r="BB621" s="48" t="s">
        <v>1333</v>
      </c>
      <c r="BI621" s="48" t="s">
        <v>1333</v>
      </c>
      <c r="BO621" s="48" t="s">
        <v>1333</v>
      </c>
    </row>
    <row r="622" spans="1:67" x14ac:dyDescent="0.35">
      <c r="A622" s="2"/>
      <c r="B622" s="2"/>
      <c r="C622" s="2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  <c r="AA622" s="47"/>
      <c r="AB622" s="47"/>
      <c r="AC622" s="47"/>
      <c r="AD622" s="47"/>
      <c r="AE622" s="47"/>
      <c r="AF622" s="47"/>
      <c r="AG622" s="47"/>
      <c r="AH622" s="47"/>
      <c r="BB622" s="48" t="s">
        <v>1333</v>
      </c>
      <c r="BI622" s="48" t="s">
        <v>1333</v>
      </c>
      <c r="BO622" s="48" t="s">
        <v>1333</v>
      </c>
    </row>
    <row r="623" spans="1:67" x14ac:dyDescent="0.35">
      <c r="A623" s="2"/>
      <c r="B623" s="2"/>
      <c r="C623" s="2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7"/>
      <c r="AB623" s="47"/>
      <c r="AC623" s="47"/>
      <c r="AD623" s="47"/>
      <c r="AE623" s="47"/>
      <c r="AF623" s="47"/>
      <c r="AG623" s="47"/>
      <c r="AH623" s="47"/>
      <c r="BB623" s="48" t="s">
        <v>1333</v>
      </c>
      <c r="BI623" s="48" t="s">
        <v>1333</v>
      </c>
      <c r="BO623" s="48" t="s">
        <v>1333</v>
      </c>
    </row>
    <row r="624" spans="1:67" x14ac:dyDescent="0.35">
      <c r="A624" s="2"/>
      <c r="B624" s="2"/>
      <c r="C624" s="2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7"/>
      <c r="AB624" s="47"/>
      <c r="AC624" s="47"/>
      <c r="AD624" s="47"/>
      <c r="AE624" s="47"/>
      <c r="AF624" s="47"/>
      <c r="AG624" s="47"/>
      <c r="AH624" s="47"/>
      <c r="BB624" s="48" t="s">
        <v>1333</v>
      </c>
      <c r="BI624" s="48" t="s">
        <v>1333</v>
      </c>
      <c r="BO624" s="48" t="s">
        <v>1333</v>
      </c>
    </row>
    <row r="625" spans="1:67" x14ac:dyDescent="0.35">
      <c r="A625" s="2"/>
      <c r="B625" s="2"/>
      <c r="C625" s="2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  <c r="AA625" s="47"/>
      <c r="AB625" s="47"/>
      <c r="AC625" s="47"/>
      <c r="AD625" s="47"/>
      <c r="AE625" s="47"/>
      <c r="AF625" s="47"/>
      <c r="AG625" s="47"/>
      <c r="AH625" s="47"/>
      <c r="BB625" s="48" t="s">
        <v>1333</v>
      </c>
      <c r="BI625" s="48" t="s">
        <v>1333</v>
      </c>
      <c r="BO625" s="48" t="s">
        <v>1333</v>
      </c>
    </row>
    <row r="626" spans="1:67" x14ac:dyDescent="0.35">
      <c r="A626" s="2"/>
      <c r="B626" s="2"/>
      <c r="C626" s="2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  <c r="AA626" s="47"/>
      <c r="AB626" s="47"/>
      <c r="AC626" s="47"/>
      <c r="AD626" s="47"/>
      <c r="AE626" s="47"/>
      <c r="AF626" s="47"/>
      <c r="AG626" s="47"/>
      <c r="AH626" s="47"/>
      <c r="BB626" s="48" t="s">
        <v>1333</v>
      </c>
      <c r="BI626" s="48" t="s">
        <v>1333</v>
      </c>
      <c r="BO626" s="48" t="s">
        <v>1333</v>
      </c>
    </row>
    <row r="627" spans="1:67" x14ac:dyDescent="0.35">
      <c r="A627" s="2"/>
      <c r="B627" s="2"/>
      <c r="C627" s="2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  <c r="AA627" s="47"/>
      <c r="AB627" s="47"/>
      <c r="AC627" s="47"/>
      <c r="AD627" s="47"/>
      <c r="AE627" s="47"/>
      <c r="AF627" s="47"/>
      <c r="AG627" s="47"/>
      <c r="AH627" s="47"/>
      <c r="BB627" s="48" t="s">
        <v>1333</v>
      </c>
      <c r="BI627" s="48" t="s">
        <v>1333</v>
      </c>
      <c r="BO627" s="48" t="s">
        <v>1333</v>
      </c>
    </row>
    <row r="628" spans="1:67" x14ac:dyDescent="0.35">
      <c r="A628" s="2"/>
      <c r="B628" s="2"/>
      <c r="C628" s="2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  <c r="AA628" s="47"/>
      <c r="AB628" s="47"/>
      <c r="AC628" s="47"/>
      <c r="AD628" s="47"/>
      <c r="AE628" s="47"/>
      <c r="AF628" s="47"/>
      <c r="AG628" s="47"/>
      <c r="AH628" s="47"/>
      <c r="BB628" s="48" t="s">
        <v>1333</v>
      </c>
      <c r="BI628" s="48" t="s">
        <v>1333</v>
      </c>
      <c r="BO628" s="48" t="s">
        <v>1333</v>
      </c>
    </row>
    <row r="629" spans="1:67" x14ac:dyDescent="0.35">
      <c r="A629" s="2"/>
      <c r="B629" s="2"/>
      <c r="C629" s="2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  <c r="AA629" s="47"/>
      <c r="AB629" s="47"/>
      <c r="AC629" s="47"/>
      <c r="AD629" s="47"/>
      <c r="AE629" s="47"/>
      <c r="AF629" s="47"/>
      <c r="AG629" s="47"/>
      <c r="AH629" s="47"/>
      <c r="BB629" s="48" t="s">
        <v>1333</v>
      </c>
      <c r="BI629" s="48" t="s">
        <v>1333</v>
      </c>
      <c r="BO629" s="48" t="s">
        <v>1333</v>
      </c>
    </row>
    <row r="630" spans="1:67" x14ac:dyDescent="0.35">
      <c r="A630" s="2"/>
      <c r="B630" s="2"/>
      <c r="C630" s="2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  <c r="AA630" s="47"/>
      <c r="AB630" s="47"/>
      <c r="AC630" s="47"/>
      <c r="AD630" s="47"/>
      <c r="AE630" s="47"/>
      <c r="AF630" s="47"/>
      <c r="AG630" s="47"/>
      <c r="AH630" s="47"/>
      <c r="BB630" s="48" t="s">
        <v>1333</v>
      </c>
      <c r="BI630" s="48" t="s">
        <v>1333</v>
      </c>
      <c r="BO630" s="48" t="s">
        <v>1333</v>
      </c>
    </row>
    <row r="631" spans="1:67" x14ac:dyDescent="0.35">
      <c r="A631" s="2"/>
      <c r="B631" s="2"/>
      <c r="C631" s="2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  <c r="AA631" s="47"/>
      <c r="AB631" s="47"/>
      <c r="AC631" s="47"/>
      <c r="AD631" s="47"/>
      <c r="AE631" s="47"/>
      <c r="AF631" s="47"/>
      <c r="AG631" s="47"/>
      <c r="AH631" s="47"/>
      <c r="BB631" s="48" t="s">
        <v>1333</v>
      </c>
      <c r="BI631" s="48" t="s">
        <v>1333</v>
      </c>
      <c r="BO631" s="48" t="s">
        <v>1333</v>
      </c>
    </row>
    <row r="632" spans="1:67" x14ac:dyDescent="0.35">
      <c r="A632" s="2"/>
      <c r="B632" s="2"/>
      <c r="C632" s="2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  <c r="AA632" s="47"/>
      <c r="AB632" s="47"/>
      <c r="AC632" s="47"/>
      <c r="AD632" s="47"/>
      <c r="AE632" s="47"/>
      <c r="AF632" s="47"/>
      <c r="AG632" s="47"/>
      <c r="AH632" s="47"/>
      <c r="BB632" s="48" t="s">
        <v>1333</v>
      </c>
      <c r="BI632" s="48" t="s">
        <v>1333</v>
      </c>
      <c r="BO632" s="48" t="s">
        <v>1333</v>
      </c>
    </row>
    <row r="633" spans="1:67" x14ac:dyDescent="0.35">
      <c r="A633" s="2"/>
      <c r="B633" s="2"/>
      <c r="C633" s="2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  <c r="AA633" s="47"/>
      <c r="AB633" s="47"/>
      <c r="AC633" s="47"/>
      <c r="AD633" s="47"/>
      <c r="AE633" s="47"/>
      <c r="AF633" s="47"/>
      <c r="AG633" s="47"/>
      <c r="AH633" s="47"/>
      <c r="BB633" s="48" t="s">
        <v>1333</v>
      </c>
      <c r="BI633" s="48" t="s">
        <v>1333</v>
      </c>
      <c r="BO633" s="48" t="s">
        <v>1333</v>
      </c>
    </row>
    <row r="634" spans="1:67" x14ac:dyDescent="0.35">
      <c r="A634" s="2"/>
      <c r="B634" s="2"/>
      <c r="C634" s="2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  <c r="AA634" s="47"/>
      <c r="AB634" s="47"/>
      <c r="AC634" s="47"/>
      <c r="AD634" s="47"/>
      <c r="AE634" s="47"/>
      <c r="AF634" s="47"/>
      <c r="AG634" s="47"/>
      <c r="AH634" s="47"/>
      <c r="BB634" s="48" t="s">
        <v>1333</v>
      </c>
      <c r="BI634" s="48" t="s">
        <v>1333</v>
      </c>
      <c r="BO634" s="48" t="s">
        <v>1333</v>
      </c>
    </row>
    <row r="635" spans="1:67" x14ac:dyDescent="0.35">
      <c r="A635" s="2"/>
      <c r="B635" s="2"/>
      <c r="C635" s="2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  <c r="AA635" s="47"/>
      <c r="AB635" s="47"/>
      <c r="AC635" s="47"/>
      <c r="AD635" s="47"/>
      <c r="AE635" s="47"/>
      <c r="AF635" s="47"/>
      <c r="AG635" s="47"/>
      <c r="AH635" s="47"/>
      <c r="BB635" s="48" t="s">
        <v>1333</v>
      </c>
      <c r="BI635" s="48" t="s">
        <v>1333</v>
      </c>
      <c r="BO635" s="48" t="s">
        <v>1333</v>
      </c>
    </row>
    <row r="636" spans="1:67" x14ac:dyDescent="0.35">
      <c r="A636" s="2"/>
      <c r="B636" s="2"/>
      <c r="C636" s="2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  <c r="AA636" s="47"/>
      <c r="AB636" s="47"/>
      <c r="AC636" s="47"/>
      <c r="AD636" s="47"/>
      <c r="AE636" s="47"/>
      <c r="AF636" s="47"/>
      <c r="AG636" s="47"/>
      <c r="AH636" s="47"/>
      <c r="BB636" s="48" t="s">
        <v>1333</v>
      </c>
      <c r="BI636" s="48" t="s">
        <v>1333</v>
      </c>
      <c r="BO636" s="48" t="s">
        <v>1333</v>
      </c>
    </row>
    <row r="637" spans="1:67" x14ac:dyDescent="0.35">
      <c r="A637" s="2"/>
      <c r="B637" s="2"/>
      <c r="C637" s="2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  <c r="AA637" s="47"/>
      <c r="AB637" s="47"/>
      <c r="AC637" s="47"/>
      <c r="AD637" s="47"/>
      <c r="AE637" s="47"/>
      <c r="AF637" s="47"/>
      <c r="AG637" s="47"/>
      <c r="AH637" s="47"/>
      <c r="BB637" s="48" t="s">
        <v>1333</v>
      </c>
      <c r="BI637" s="48" t="s">
        <v>1333</v>
      </c>
      <c r="BO637" s="48" t="s">
        <v>1333</v>
      </c>
    </row>
    <row r="638" spans="1:67" x14ac:dyDescent="0.35">
      <c r="A638" s="2"/>
      <c r="B638" s="2"/>
      <c r="C638" s="2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  <c r="AC638" s="47"/>
      <c r="AD638" s="47"/>
      <c r="AE638" s="47"/>
      <c r="AF638" s="47"/>
      <c r="AG638" s="47"/>
      <c r="AH638" s="47"/>
      <c r="BB638" s="48" t="s">
        <v>1333</v>
      </c>
      <c r="BI638" s="48" t="s">
        <v>1333</v>
      </c>
      <c r="BO638" s="48" t="s">
        <v>1333</v>
      </c>
    </row>
    <row r="639" spans="1:67" x14ac:dyDescent="0.35">
      <c r="A639" s="2"/>
      <c r="B639" s="2"/>
      <c r="C639" s="2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  <c r="AA639" s="47"/>
      <c r="AB639" s="47"/>
      <c r="AC639" s="47"/>
      <c r="AD639" s="47"/>
      <c r="AE639" s="47"/>
      <c r="AF639" s="47"/>
      <c r="AG639" s="47"/>
      <c r="AH639" s="47"/>
      <c r="BB639" s="48" t="s">
        <v>1333</v>
      </c>
      <c r="BI639" s="48" t="s">
        <v>1333</v>
      </c>
      <c r="BO639" s="48" t="s">
        <v>1333</v>
      </c>
    </row>
    <row r="640" spans="1:67" x14ac:dyDescent="0.35">
      <c r="A640" s="2"/>
      <c r="B640" s="2"/>
      <c r="C640" s="2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  <c r="AA640" s="47"/>
      <c r="AB640" s="47"/>
      <c r="AC640" s="47"/>
      <c r="AD640" s="47"/>
      <c r="AE640" s="47"/>
      <c r="AF640" s="47"/>
      <c r="AG640" s="47"/>
      <c r="AH640" s="47"/>
      <c r="BB640" s="48" t="s">
        <v>1333</v>
      </c>
      <c r="BI640" s="48" t="s">
        <v>1333</v>
      </c>
      <c r="BO640" s="48" t="s">
        <v>1333</v>
      </c>
    </row>
    <row r="641" spans="1:67" x14ac:dyDescent="0.35">
      <c r="A641" s="2"/>
      <c r="B641" s="2"/>
      <c r="C641" s="2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  <c r="AA641" s="47"/>
      <c r="AB641" s="47"/>
      <c r="AC641" s="47"/>
      <c r="AD641" s="47"/>
      <c r="AE641" s="47"/>
      <c r="AF641" s="47"/>
      <c r="AG641" s="47"/>
      <c r="AH641" s="47"/>
      <c r="BB641" s="48" t="s">
        <v>1333</v>
      </c>
      <c r="BI641" s="48" t="s">
        <v>1333</v>
      </c>
      <c r="BO641" s="48" t="s">
        <v>1333</v>
      </c>
    </row>
    <row r="642" spans="1:67" x14ac:dyDescent="0.35">
      <c r="A642" s="2"/>
      <c r="B642" s="2"/>
      <c r="C642" s="2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  <c r="AA642" s="47"/>
      <c r="AB642" s="47"/>
      <c r="AC642" s="47"/>
      <c r="AD642" s="47"/>
      <c r="AE642" s="47"/>
      <c r="AF642" s="47"/>
      <c r="AG642" s="47"/>
      <c r="AH642" s="47"/>
      <c r="BB642" s="48" t="s">
        <v>1333</v>
      </c>
      <c r="BI642" s="48" t="s">
        <v>1333</v>
      </c>
      <c r="BO642" s="48" t="s">
        <v>1333</v>
      </c>
    </row>
    <row r="643" spans="1:67" x14ac:dyDescent="0.35">
      <c r="A643" s="2"/>
      <c r="B643" s="2"/>
      <c r="C643" s="2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  <c r="AA643" s="47"/>
      <c r="AB643" s="47"/>
      <c r="AC643" s="47"/>
      <c r="AD643" s="47"/>
      <c r="AE643" s="47"/>
      <c r="AF643" s="47"/>
      <c r="AG643" s="47"/>
      <c r="AH643" s="47"/>
      <c r="BB643" s="48" t="s">
        <v>1333</v>
      </c>
      <c r="BI643" s="48" t="s">
        <v>1333</v>
      </c>
      <c r="BO643" s="48" t="s">
        <v>1333</v>
      </c>
    </row>
    <row r="644" spans="1:67" x14ac:dyDescent="0.35">
      <c r="A644" s="2"/>
      <c r="B644" s="2"/>
      <c r="C644" s="2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  <c r="AA644" s="47"/>
      <c r="AB644" s="47"/>
      <c r="AC644" s="47"/>
      <c r="AD644" s="47"/>
      <c r="AE644" s="47"/>
      <c r="AF644" s="47"/>
      <c r="AG644" s="47"/>
      <c r="AH644" s="47"/>
      <c r="BB644" s="48" t="s">
        <v>1333</v>
      </c>
      <c r="BI644" s="48" t="s">
        <v>1333</v>
      </c>
      <c r="BO644" s="48" t="s">
        <v>1333</v>
      </c>
    </row>
    <row r="645" spans="1:67" x14ac:dyDescent="0.35">
      <c r="A645" s="2"/>
      <c r="B645" s="2"/>
      <c r="C645" s="2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  <c r="AA645" s="47"/>
      <c r="AB645" s="47"/>
      <c r="AC645" s="47"/>
      <c r="AD645" s="47"/>
      <c r="AE645" s="47"/>
      <c r="AF645" s="47"/>
      <c r="AG645" s="47"/>
      <c r="AH645" s="47"/>
      <c r="BB645" s="48" t="s">
        <v>1333</v>
      </c>
      <c r="BI645" s="48" t="s">
        <v>1333</v>
      </c>
      <c r="BO645" s="48" t="s">
        <v>1333</v>
      </c>
    </row>
    <row r="646" spans="1:67" x14ac:dyDescent="0.35">
      <c r="A646" s="2"/>
      <c r="B646" s="2"/>
      <c r="C646" s="2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  <c r="AA646" s="47"/>
      <c r="AB646" s="47"/>
      <c r="AC646" s="47"/>
      <c r="AD646" s="47"/>
      <c r="AE646" s="47"/>
      <c r="AF646" s="47"/>
      <c r="AG646" s="47"/>
      <c r="AH646" s="47"/>
      <c r="BB646" s="48" t="s">
        <v>1333</v>
      </c>
      <c r="BI646" s="48" t="s">
        <v>1333</v>
      </c>
      <c r="BO646" s="48" t="s">
        <v>1333</v>
      </c>
    </row>
    <row r="647" spans="1:67" x14ac:dyDescent="0.35">
      <c r="A647" s="2"/>
      <c r="B647" s="2"/>
      <c r="C647" s="2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  <c r="AA647" s="47"/>
      <c r="AB647" s="47"/>
      <c r="AC647" s="47"/>
      <c r="AD647" s="47"/>
      <c r="AE647" s="47"/>
      <c r="AF647" s="47"/>
      <c r="AG647" s="47"/>
      <c r="AH647" s="47"/>
      <c r="BB647" s="48" t="s">
        <v>1333</v>
      </c>
      <c r="BI647" s="48" t="s">
        <v>1333</v>
      </c>
      <c r="BO647" s="48" t="s">
        <v>1333</v>
      </c>
    </row>
    <row r="648" spans="1:67" x14ac:dyDescent="0.35">
      <c r="A648" s="2"/>
      <c r="B648" s="2"/>
      <c r="C648" s="2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  <c r="AA648" s="47"/>
      <c r="AB648" s="47"/>
      <c r="AC648" s="47"/>
      <c r="AD648" s="47"/>
      <c r="AE648" s="47"/>
      <c r="AF648" s="47"/>
      <c r="AG648" s="47"/>
      <c r="AH648" s="47"/>
      <c r="BB648" s="48" t="s">
        <v>1333</v>
      </c>
      <c r="BI648" s="48" t="s">
        <v>1333</v>
      </c>
      <c r="BO648" s="48" t="s">
        <v>1333</v>
      </c>
    </row>
    <row r="649" spans="1:67" x14ac:dyDescent="0.35">
      <c r="A649" s="2"/>
      <c r="B649" s="2"/>
      <c r="C649" s="2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  <c r="AA649" s="47"/>
      <c r="AB649" s="47"/>
      <c r="AC649" s="47"/>
      <c r="AD649" s="47"/>
      <c r="AE649" s="47"/>
      <c r="AF649" s="47"/>
      <c r="AG649" s="47"/>
      <c r="AH649" s="47"/>
      <c r="BB649" s="48" t="s">
        <v>1333</v>
      </c>
      <c r="BI649" s="48" t="s">
        <v>1333</v>
      </c>
      <c r="BO649" s="48" t="s">
        <v>1333</v>
      </c>
    </row>
    <row r="650" spans="1:67" x14ac:dyDescent="0.35">
      <c r="A650" s="2"/>
      <c r="B650" s="2"/>
      <c r="C650" s="2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  <c r="AA650" s="47"/>
      <c r="AB650" s="47"/>
      <c r="AC650" s="47"/>
      <c r="AD650" s="47"/>
      <c r="AE650" s="47"/>
      <c r="AF650" s="47"/>
      <c r="AG650" s="47"/>
      <c r="AH650" s="47"/>
      <c r="BB650" s="48" t="s">
        <v>1333</v>
      </c>
      <c r="BI650" s="48" t="s">
        <v>1333</v>
      </c>
      <c r="BO650" s="48" t="s">
        <v>1333</v>
      </c>
    </row>
    <row r="651" spans="1:67" x14ac:dyDescent="0.35">
      <c r="A651" s="2"/>
      <c r="B651" s="2"/>
      <c r="C651" s="2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  <c r="AA651" s="47"/>
      <c r="AB651" s="47"/>
      <c r="AC651" s="47"/>
      <c r="AD651" s="47"/>
      <c r="AE651" s="47"/>
      <c r="AF651" s="47"/>
      <c r="AG651" s="47"/>
      <c r="AH651" s="47"/>
      <c r="BB651" s="48" t="s">
        <v>1333</v>
      </c>
      <c r="BI651" s="48" t="s">
        <v>1333</v>
      </c>
      <c r="BO651" s="48" t="s">
        <v>1333</v>
      </c>
    </row>
    <row r="652" spans="1:67" x14ac:dyDescent="0.35">
      <c r="A652" s="2"/>
      <c r="B652" s="2"/>
      <c r="C652" s="2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  <c r="AA652" s="47"/>
      <c r="AB652" s="47"/>
      <c r="AC652" s="47"/>
      <c r="AD652" s="47"/>
      <c r="AE652" s="47"/>
      <c r="AF652" s="47"/>
      <c r="AG652" s="47"/>
      <c r="AH652" s="47"/>
      <c r="BB652" s="48" t="s">
        <v>1333</v>
      </c>
      <c r="BI652" s="48" t="s">
        <v>1333</v>
      </c>
      <c r="BO652" s="48" t="s">
        <v>1333</v>
      </c>
    </row>
    <row r="653" spans="1:67" x14ac:dyDescent="0.35">
      <c r="A653" s="2"/>
      <c r="B653" s="2"/>
      <c r="C653" s="2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  <c r="AA653" s="47"/>
      <c r="AB653" s="47"/>
      <c r="AC653" s="47"/>
      <c r="AD653" s="47"/>
      <c r="AE653" s="47"/>
      <c r="AF653" s="47"/>
      <c r="AG653" s="47"/>
      <c r="AH653" s="47"/>
      <c r="BB653" s="48" t="s">
        <v>1333</v>
      </c>
      <c r="BI653" s="48" t="s">
        <v>1333</v>
      </c>
      <c r="BO653" s="48" t="s">
        <v>1333</v>
      </c>
    </row>
    <row r="654" spans="1:67" x14ac:dyDescent="0.35">
      <c r="A654" s="2"/>
      <c r="B654" s="2"/>
      <c r="C654" s="2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  <c r="AA654" s="47"/>
      <c r="AB654" s="47"/>
      <c r="AC654" s="47"/>
      <c r="AD654" s="47"/>
      <c r="AE654" s="47"/>
      <c r="AF654" s="47"/>
      <c r="AG654" s="47"/>
      <c r="AH654" s="47"/>
      <c r="BB654" s="48" t="s">
        <v>1333</v>
      </c>
      <c r="BI654" s="48" t="s">
        <v>1333</v>
      </c>
      <c r="BO654" s="48" t="s">
        <v>1333</v>
      </c>
    </row>
    <row r="655" spans="1:67" x14ac:dyDescent="0.35">
      <c r="A655" s="2"/>
      <c r="B655" s="2"/>
      <c r="C655" s="2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  <c r="AA655" s="47"/>
      <c r="AB655" s="47"/>
      <c r="AC655" s="47"/>
      <c r="AD655" s="47"/>
      <c r="AE655" s="47"/>
      <c r="AF655" s="47"/>
      <c r="AG655" s="47"/>
      <c r="AH655" s="47"/>
      <c r="BB655" s="48" t="s">
        <v>1333</v>
      </c>
      <c r="BI655" s="48" t="s">
        <v>1333</v>
      </c>
      <c r="BO655" s="48" t="s">
        <v>1333</v>
      </c>
    </row>
    <row r="656" spans="1:67" x14ac:dyDescent="0.35">
      <c r="A656" s="2"/>
      <c r="B656" s="2"/>
      <c r="C656" s="2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  <c r="AA656" s="47"/>
      <c r="AB656" s="47"/>
      <c r="AC656" s="47"/>
      <c r="AD656" s="47"/>
      <c r="AE656" s="47"/>
      <c r="AF656" s="47"/>
      <c r="AG656" s="47"/>
      <c r="AH656" s="47"/>
      <c r="BB656" s="48" t="s">
        <v>1333</v>
      </c>
      <c r="BI656" s="48" t="s">
        <v>1333</v>
      </c>
      <c r="BO656" s="48" t="s">
        <v>1333</v>
      </c>
    </row>
    <row r="657" spans="1:67" x14ac:dyDescent="0.35">
      <c r="A657" s="2"/>
      <c r="B657" s="2"/>
      <c r="C657" s="2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  <c r="AA657" s="47"/>
      <c r="AB657" s="47"/>
      <c r="AC657" s="47"/>
      <c r="AD657" s="47"/>
      <c r="AE657" s="47"/>
      <c r="AF657" s="47"/>
      <c r="AG657" s="47"/>
      <c r="AH657" s="47"/>
      <c r="BB657" s="48" t="s">
        <v>1333</v>
      </c>
      <c r="BI657" s="48" t="s">
        <v>1333</v>
      </c>
      <c r="BO657" s="48" t="s">
        <v>1333</v>
      </c>
    </row>
    <row r="658" spans="1:67" x14ac:dyDescent="0.35">
      <c r="A658" s="2"/>
      <c r="B658" s="2"/>
      <c r="C658" s="2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  <c r="AA658" s="47"/>
      <c r="AB658" s="47"/>
      <c r="AC658" s="47"/>
      <c r="AD658" s="47"/>
      <c r="AE658" s="47"/>
      <c r="AF658" s="47"/>
      <c r="AG658" s="47"/>
      <c r="AH658" s="47"/>
      <c r="BB658" s="48" t="s">
        <v>1333</v>
      </c>
      <c r="BI658" s="48" t="s">
        <v>1333</v>
      </c>
      <c r="BO658" s="48" t="s">
        <v>1333</v>
      </c>
    </row>
    <row r="659" spans="1:67" x14ac:dyDescent="0.35">
      <c r="A659" s="2"/>
      <c r="B659" s="2"/>
      <c r="C659" s="2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  <c r="AA659" s="47"/>
      <c r="AB659" s="47"/>
      <c r="AC659" s="47"/>
      <c r="AD659" s="47"/>
      <c r="AE659" s="47"/>
      <c r="AF659" s="47"/>
      <c r="AG659" s="47"/>
      <c r="AH659" s="47"/>
      <c r="BB659" s="48" t="s">
        <v>1333</v>
      </c>
      <c r="BI659" s="48" t="s">
        <v>1333</v>
      </c>
      <c r="BO659" s="48" t="s">
        <v>1333</v>
      </c>
    </row>
    <row r="660" spans="1:67" x14ac:dyDescent="0.35">
      <c r="A660" s="2"/>
      <c r="B660" s="2"/>
      <c r="C660" s="2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  <c r="AC660" s="47"/>
      <c r="AD660" s="47"/>
      <c r="AE660" s="47"/>
      <c r="AF660" s="47"/>
      <c r="AG660" s="47"/>
      <c r="AH660" s="47"/>
      <c r="BB660" s="48" t="s">
        <v>1333</v>
      </c>
      <c r="BI660" s="48" t="s">
        <v>1333</v>
      </c>
      <c r="BO660" s="48" t="s">
        <v>1333</v>
      </c>
    </row>
    <row r="661" spans="1:67" x14ac:dyDescent="0.35">
      <c r="A661" s="2"/>
      <c r="B661" s="2"/>
      <c r="C661" s="2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  <c r="AA661" s="47"/>
      <c r="AB661" s="47"/>
      <c r="AC661" s="47"/>
      <c r="AD661" s="47"/>
      <c r="AE661" s="47"/>
      <c r="AF661" s="47"/>
      <c r="AG661" s="47"/>
      <c r="AH661" s="47"/>
      <c r="BB661" s="48" t="s">
        <v>1333</v>
      </c>
      <c r="BI661" s="48" t="s">
        <v>1333</v>
      </c>
      <c r="BO661" s="48" t="s">
        <v>1333</v>
      </c>
    </row>
    <row r="662" spans="1:67" x14ac:dyDescent="0.35">
      <c r="A662" s="2"/>
      <c r="B662" s="2"/>
      <c r="C662" s="2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  <c r="AA662" s="47"/>
      <c r="AB662" s="47"/>
      <c r="AC662" s="47"/>
      <c r="AD662" s="47"/>
      <c r="AE662" s="47"/>
      <c r="AF662" s="47"/>
      <c r="AG662" s="47"/>
      <c r="AH662" s="47"/>
      <c r="BB662" s="48" t="s">
        <v>1333</v>
      </c>
      <c r="BI662" s="48" t="s">
        <v>1333</v>
      </c>
      <c r="BO662" s="48" t="s">
        <v>1333</v>
      </c>
    </row>
    <row r="663" spans="1:67" x14ac:dyDescent="0.35">
      <c r="A663" s="2"/>
      <c r="B663" s="2"/>
      <c r="C663" s="2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  <c r="AA663" s="47"/>
      <c r="AB663" s="47"/>
      <c r="AC663" s="47"/>
      <c r="AD663" s="47"/>
      <c r="AE663" s="47"/>
      <c r="AF663" s="47"/>
      <c r="AG663" s="47"/>
      <c r="AH663" s="47"/>
      <c r="BB663" s="48" t="s">
        <v>1333</v>
      </c>
      <c r="BI663" s="48" t="s">
        <v>1333</v>
      </c>
      <c r="BO663" s="48" t="s">
        <v>1333</v>
      </c>
    </row>
    <row r="664" spans="1:67" x14ac:dyDescent="0.35">
      <c r="A664" s="2"/>
      <c r="B664" s="2"/>
      <c r="C664" s="2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  <c r="AA664" s="47"/>
      <c r="AB664" s="47"/>
      <c r="AC664" s="47"/>
      <c r="AD664" s="47"/>
      <c r="AE664" s="47"/>
      <c r="AF664" s="47"/>
      <c r="AG664" s="47"/>
      <c r="AH664" s="47"/>
      <c r="BB664" s="48" t="s">
        <v>1333</v>
      </c>
      <c r="BI664" s="48" t="s">
        <v>1333</v>
      </c>
      <c r="BO664" s="48" t="s">
        <v>1333</v>
      </c>
    </row>
    <row r="665" spans="1:67" x14ac:dyDescent="0.35">
      <c r="A665" s="2"/>
      <c r="B665" s="2"/>
      <c r="C665" s="2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  <c r="AA665" s="47"/>
      <c r="AB665" s="47"/>
      <c r="AC665" s="47"/>
      <c r="AD665" s="47"/>
      <c r="AE665" s="47"/>
      <c r="AF665" s="47"/>
      <c r="AG665" s="47"/>
      <c r="AH665" s="47"/>
      <c r="BB665" s="48" t="s">
        <v>1333</v>
      </c>
      <c r="BI665" s="48" t="s">
        <v>1333</v>
      </c>
      <c r="BO665" s="48" t="s">
        <v>1333</v>
      </c>
    </row>
    <row r="666" spans="1:67" x14ac:dyDescent="0.35">
      <c r="A666" s="2"/>
      <c r="B666" s="2"/>
      <c r="C666" s="2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  <c r="AA666" s="47"/>
      <c r="AB666" s="47"/>
      <c r="AC666" s="47"/>
      <c r="AD666" s="47"/>
      <c r="AE666" s="47"/>
      <c r="AF666" s="47"/>
      <c r="AG666" s="47"/>
      <c r="AH666" s="47"/>
      <c r="BB666" s="48" t="s">
        <v>1333</v>
      </c>
      <c r="BI666" s="48" t="s">
        <v>1333</v>
      </c>
      <c r="BO666" s="48" t="s">
        <v>1333</v>
      </c>
    </row>
    <row r="667" spans="1:67" x14ac:dyDescent="0.35">
      <c r="A667" s="2"/>
      <c r="B667" s="2"/>
      <c r="C667" s="2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  <c r="AA667" s="47"/>
      <c r="AB667" s="47"/>
      <c r="AC667" s="47"/>
      <c r="AD667" s="47"/>
      <c r="AE667" s="47"/>
      <c r="AF667" s="47"/>
      <c r="AG667" s="47"/>
      <c r="AH667" s="47"/>
      <c r="BB667" s="48" t="s">
        <v>1333</v>
      </c>
      <c r="BI667" s="48" t="s">
        <v>1333</v>
      </c>
      <c r="BO667" s="48" t="s">
        <v>1333</v>
      </c>
    </row>
    <row r="668" spans="1:67" x14ac:dyDescent="0.35">
      <c r="A668" s="2"/>
      <c r="B668" s="2"/>
      <c r="C668" s="2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  <c r="AA668" s="47"/>
      <c r="AB668" s="47"/>
      <c r="AC668" s="47"/>
      <c r="AD668" s="47"/>
      <c r="AE668" s="47"/>
      <c r="AF668" s="47"/>
      <c r="AG668" s="47"/>
      <c r="AH668" s="47"/>
      <c r="BB668" s="48" t="s">
        <v>1333</v>
      </c>
      <c r="BI668" s="48" t="s">
        <v>1333</v>
      </c>
      <c r="BO668" s="48" t="s">
        <v>1333</v>
      </c>
    </row>
    <row r="669" spans="1:67" x14ac:dyDescent="0.35">
      <c r="A669" s="2"/>
      <c r="B669" s="2"/>
      <c r="C669" s="2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  <c r="AA669" s="47"/>
      <c r="AB669" s="47"/>
      <c r="AC669" s="47"/>
      <c r="AD669" s="47"/>
      <c r="AE669" s="47"/>
      <c r="AF669" s="47"/>
      <c r="AG669" s="47"/>
      <c r="AH669" s="47"/>
      <c r="BB669" s="48" t="s">
        <v>1333</v>
      </c>
      <c r="BI669" s="48" t="s">
        <v>1333</v>
      </c>
      <c r="BO669" s="48" t="s">
        <v>1333</v>
      </c>
    </row>
    <row r="670" spans="1:67" x14ac:dyDescent="0.35">
      <c r="A670" s="2"/>
      <c r="B670" s="2"/>
      <c r="C670" s="2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  <c r="AA670" s="47"/>
      <c r="AB670" s="47"/>
      <c r="AC670" s="47"/>
      <c r="AD670" s="47"/>
      <c r="AE670" s="47"/>
      <c r="AF670" s="47"/>
      <c r="AG670" s="47"/>
      <c r="AH670" s="47"/>
      <c r="BB670" s="48" t="s">
        <v>1333</v>
      </c>
      <c r="BI670" s="48" t="s">
        <v>1333</v>
      </c>
      <c r="BO670" s="48" t="s">
        <v>1333</v>
      </c>
    </row>
    <row r="671" spans="1:67" x14ac:dyDescent="0.35">
      <c r="A671" s="2"/>
      <c r="B671" s="2"/>
      <c r="C671" s="2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  <c r="AA671" s="47"/>
      <c r="AB671" s="47"/>
      <c r="AC671" s="47"/>
      <c r="AD671" s="47"/>
      <c r="AE671" s="47"/>
      <c r="AF671" s="47"/>
      <c r="AG671" s="47"/>
      <c r="AH671" s="47"/>
      <c r="BB671" s="48" t="s">
        <v>1333</v>
      </c>
      <c r="BI671" s="48" t="s">
        <v>1333</v>
      </c>
      <c r="BO671" s="48" t="s">
        <v>1333</v>
      </c>
    </row>
    <row r="672" spans="1:67" x14ac:dyDescent="0.35">
      <c r="A672" s="2"/>
      <c r="B672" s="2"/>
      <c r="C672" s="2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  <c r="AA672" s="47"/>
      <c r="AB672" s="47"/>
      <c r="AC672" s="47"/>
      <c r="AD672" s="47"/>
      <c r="AE672" s="47"/>
      <c r="AF672" s="47"/>
      <c r="AG672" s="47"/>
      <c r="AH672" s="47"/>
      <c r="BB672" s="48" t="s">
        <v>1333</v>
      </c>
      <c r="BI672" s="48" t="s">
        <v>1333</v>
      </c>
      <c r="BO672" s="48" t="s">
        <v>1333</v>
      </c>
    </row>
    <row r="673" spans="1:67" x14ac:dyDescent="0.35">
      <c r="A673" s="2"/>
      <c r="B673" s="2"/>
      <c r="C673" s="2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  <c r="AA673" s="47"/>
      <c r="AB673" s="47"/>
      <c r="AC673" s="47"/>
      <c r="AD673" s="47"/>
      <c r="AE673" s="47"/>
      <c r="AF673" s="47"/>
      <c r="AG673" s="47"/>
      <c r="AH673" s="47"/>
      <c r="BB673" s="48" t="s">
        <v>1333</v>
      </c>
      <c r="BI673" s="48" t="s">
        <v>1333</v>
      </c>
      <c r="BO673" s="48" t="s">
        <v>1333</v>
      </c>
    </row>
    <row r="674" spans="1:67" x14ac:dyDescent="0.35">
      <c r="A674" s="2"/>
      <c r="B674" s="2"/>
      <c r="C674" s="2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  <c r="AA674" s="47"/>
      <c r="AB674" s="47"/>
      <c r="AC674" s="47"/>
      <c r="AD674" s="47"/>
      <c r="AE674" s="47"/>
      <c r="AF674" s="47"/>
      <c r="AG674" s="47"/>
      <c r="AH674" s="47"/>
      <c r="BB674" s="48" t="s">
        <v>1333</v>
      </c>
      <c r="BI674" s="48" t="s">
        <v>1333</v>
      </c>
      <c r="BO674" s="48" t="s">
        <v>1333</v>
      </c>
    </row>
    <row r="675" spans="1:67" x14ac:dyDescent="0.35">
      <c r="A675" s="2"/>
      <c r="B675" s="2"/>
      <c r="C675" s="2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  <c r="AA675" s="47"/>
      <c r="AB675" s="47"/>
      <c r="AC675" s="47"/>
      <c r="AD675" s="47"/>
      <c r="AE675" s="47"/>
      <c r="AF675" s="47"/>
      <c r="AG675" s="47"/>
      <c r="AH675" s="47"/>
      <c r="BB675" s="48" t="s">
        <v>1333</v>
      </c>
      <c r="BI675" s="48" t="s">
        <v>1333</v>
      </c>
      <c r="BO675" s="48" t="s">
        <v>1333</v>
      </c>
    </row>
    <row r="676" spans="1:67" x14ac:dyDescent="0.35">
      <c r="A676" s="2"/>
      <c r="B676" s="2"/>
      <c r="C676" s="2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  <c r="AA676" s="47"/>
      <c r="AB676" s="47"/>
      <c r="AC676" s="47"/>
      <c r="AD676" s="47"/>
      <c r="AE676" s="47"/>
      <c r="AF676" s="47"/>
      <c r="AG676" s="47"/>
      <c r="AH676" s="47"/>
      <c r="BB676" s="48" t="s">
        <v>1333</v>
      </c>
      <c r="BI676" s="48" t="s">
        <v>1333</v>
      </c>
      <c r="BO676" s="48" t="s">
        <v>1333</v>
      </c>
    </row>
    <row r="677" spans="1:67" x14ac:dyDescent="0.35">
      <c r="A677" s="2"/>
      <c r="B677" s="2"/>
      <c r="C677" s="2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  <c r="AA677" s="47"/>
      <c r="AB677" s="47"/>
      <c r="AC677" s="47"/>
      <c r="AD677" s="47"/>
      <c r="AE677" s="47"/>
      <c r="AF677" s="47"/>
      <c r="AG677" s="47"/>
      <c r="AH677" s="47"/>
      <c r="BB677" s="48" t="s">
        <v>1333</v>
      </c>
      <c r="BI677" s="48" t="s">
        <v>1333</v>
      </c>
      <c r="BO677" s="48" t="s">
        <v>1333</v>
      </c>
    </row>
    <row r="678" spans="1:67" x14ac:dyDescent="0.35">
      <c r="A678" s="2"/>
      <c r="B678" s="2"/>
      <c r="C678" s="2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  <c r="AA678" s="47"/>
      <c r="AB678" s="47"/>
      <c r="AC678" s="47"/>
      <c r="AD678" s="47"/>
      <c r="AE678" s="47"/>
      <c r="AF678" s="47"/>
      <c r="AG678" s="47"/>
      <c r="AH678" s="47"/>
      <c r="BB678" s="48" t="s">
        <v>1333</v>
      </c>
      <c r="BI678" s="48" t="s">
        <v>1333</v>
      </c>
      <c r="BO678" s="48" t="s">
        <v>1333</v>
      </c>
    </row>
    <row r="679" spans="1:67" x14ac:dyDescent="0.35">
      <c r="A679" s="2"/>
      <c r="B679" s="2"/>
      <c r="C679" s="2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  <c r="AA679" s="47"/>
      <c r="AB679" s="47"/>
      <c r="AC679" s="47"/>
      <c r="AD679" s="47"/>
      <c r="AE679" s="47"/>
      <c r="AF679" s="47"/>
      <c r="AG679" s="47"/>
      <c r="AH679" s="47"/>
      <c r="BB679" s="48" t="s">
        <v>1333</v>
      </c>
      <c r="BI679" s="48" t="s">
        <v>1333</v>
      </c>
      <c r="BO679" s="48" t="s">
        <v>1333</v>
      </c>
    </row>
    <row r="680" spans="1:67" x14ac:dyDescent="0.35">
      <c r="A680" s="2"/>
      <c r="B680" s="2"/>
      <c r="C680" s="2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  <c r="AA680" s="47"/>
      <c r="AB680" s="47"/>
      <c r="AC680" s="47"/>
      <c r="AD680" s="47"/>
      <c r="AE680" s="47"/>
      <c r="AF680" s="47"/>
      <c r="AG680" s="47"/>
      <c r="AH680" s="47"/>
      <c r="BB680" s="48" t="s">
        <v>1333</v>
      </c>
      <c r="BI680" s="48" t="s">
        <v>1333</v>
      </c>
      <c r="BO680" s="48" t="s">
        <v>1333</v>
      </c>
    </row>
    <row r="681" spans="1:67" x14ac:dyDescent="0.35">
      <c r="A681" s="2"/>
      <c r="B681" s="2"/>
      <c r="C681" s="2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  <c r="AA681" s="47"/>
      <c r="AB681" s="47"/>
      <c r="AC681" s="47"/>
      <c r="AD681" s="47"/>
      <c r="AE681" s="47"/>
      <c r="AF681" s="47"/>
      <c r="AG681" s="47"/>
      <c r="AH681" s="47"/>
      <c r="BB681" s="48" t="s">
        <v>1333</v>
      </c>
      <c r="BI681" s="48" t="s">
        <v>1333</v>
      </c>
      <c r="BO681" s="48" t="s">
        <v>1333</v>
      </c>
    </row>
    <row r="682" spans="1:67" x14ac:dyDescent="0.35">
      <c r="A682" s="2"/>
      <c r="B682" s="2"/>
      <c r="C682" s="2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  <c r="AA682" s="47"/>
      <c r="AB682" s="47"/>
      <c r="AC682" s="47"/>
      <c r="AD682" s="47"/>
      <c r="AE682" s="47"/>
      <c r="AF682" s="47"/>
      <c r="AG682" s="47"/>
      <c r="AH682" s="47"/>
      <c r="BB682" s="48" t="s">
        <v>1333</v>
      </c>
      <c r="BI682" s="48" t="s">
        <v>1333</v>
      </c>
      <c r="BO682" s="48" t="s">
        <v>1333</v>
      </c>
    </row>
    <row r="683" spans="1:67" x14ac:dyDescent="0.35">
      <c r="A683" s="2"/>
      <c r="B683" s="2"/>
      <c r="C683" s="2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  <c r="AA683" s="47"/>
      <c r="AB683" s="47"/>
      <c r="AC683" s="47"/>
      <c r="AD683" s="47"/>
      <c r="AE683" s="47"/>
      <c r="AF683" s="47"/>
      <c r="AG683" s="47"/>
      <c r="AH683" s="47"/>
      <c r="BB683" s="48" t="s">
        <v>1333</v>
      </c>
      <c r="BI683" s="48" t="s">
        <v>1333</v>
      </c>
      <c r="BO683" s="48" t="s">
        <v>1333</v>
      </c>
    </row>
    <row r="684" spans="1:67" x14ac:dyDescent="0.35">
      <c r="A684" s="2"/>
      <c r="B684" s="2"/>
      <c r="C684" s="2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  <c r="AA684" s="47"/>
      <c r="AB684" s="47"/>
      <c r="AC684" s="47"/>
      <c r="AD684" s="47"/>
      <c r="AE684" s="47"/>
      <c r="AF684" s="47"/>
      <c r="AG684" s="47"/>
      <c r="AH684" s="47"/>
      <c r="BB684" s="48" t="s">
        <v>1333</v>
      </c>
      <c r="BI684" s="48" t="s">
        <v>1333</v>
      </c>
      <c r="BO684" s="48" t="s">
        <v>1333</v>
      </c>
    </row>
    <row r="685" spans="1:67" x14ac:dyDescent="0.35">
      <c r="A685" s="2"/>
      <c r="B685" s="2"/>
      <c r="C685" s="2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  <c r="AA685" s="47"/>
      <c r="AB685" s="47"/>
      <c r="AC685" s="47"/>
      <c r="AD685" s="47"/>
      <c r="AE685" s="47"/>
      <c r="AF685" s="47"/>
      <c r="AG685" s="47"/>
      <c r="AH685" s="47"/>
      <c r="BB685" s="48" t="s">
        <v>1333</v>
      </c>
      <c r="BI685" s="48" t="s">
        <v>1333</v>
      </c>
      <c r="BO685" s="48" t="s">
        <v>1333</v>
      </c>
    </row>
    <row r="686" spans="1:67" x14ac:dyDescent="0.35">
      <c r="A686" s="2"/>
      <c r="B686" s="2"/>
      <c r="C686" s="2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  <c r="AA686" s="47"/>
      <c r="AB686" s="47"/>
      <c r="AC686" s="47"/>
      <c r="AD686" s="47"/>
      <c r="AE686" s="47"/>
      <c r="AF686" s="47"/>
      <c r="AG686" s="47"/>
      <c r="AH686" s="47"/>
      <c r="BB686" s="48" t="s">
        <v>1333</v>
      </c>
      <c r="BI686" s="48" t="s">
        <v>1333</v>
      </c>
      <c r="BO686" s="48" t="s">
        <v>1333</v>
      </c>
    </row>
    <row r="687" spans="1:67" x14ac:dyDescent="0.35">
      <c r="A687" s="2"/>
      <c r="B687" s="2"/>
      <c r="C687" s="2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  <c r="AA687" s="47"/>
      <c r="AB687" s="47"/>
      <c r="AC687" s="47"/>
      <c r="AD687" s="47"/>
      <c r="AE687" s="47"/>
      <c r="AF687" s="47"/>
      <c r="AG687" s="47"/>
      <c r="AH687" s="47"/>
      <c r="BB687" s="48" t="s">
        <v>1333</v>
      </c>
      <c r="BI687" s="48" t="s">
        <v>1333</v>
      </c>
      <c r="BO687" s="48" t="s">
        <v>1333</v>
      </c>
    </row>
    <row r="688" spans="1:67" x14ac:dyDescent="0.35">
      <c r="A688" s="2"/>
      <c r="B688" s="2"/>
      <c r="C688" s="2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  <c r="AA688" s="47"/>
      <c r="AB688" s="47"/>
      <c r="AC688" s="47"/>
      <c r="AD688" s="47"/>
      <c r="AE688" s="47"/>
      <c r="AF688" s="47"/>
      <c r="AG688" s="47"/>
      <c r="AH688" s="47"/>
      <c r="BB688" s="48" t="s">
        <v>1333</v>
      </c>
      <c r="BI688" s="48" t="s">
        <v>1333</v>
      </c>
      <c r="BO688" s="48" t="s">
        <v>1333</v>
      </c>
    </row>
    <row r="689" spans="1:67" x14ac:dyDescent="0.35">
      <c r="A689" s="2"/>
      <c r="B689" s="2"/>
      <c r="C689" s="2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  <c r="AC689" s="47"/>
      <c r="AD689" s="47"/>
      <c r="AE689" s="47"/>
      <c r="AF689" s="47"/>
      <c r="AG689" s="47"/>
      <c r="AH689" s="47"/>
      <c r="BB689" s="48" t="s">
        <v>1333</v>
      </c>
      <c r="BI689" s="48" t="s">
        <v>1333</v>
      </c>
      <c r="BO689" s="48" t="s">
        <v>1333</v>
      </c>
    </row>
    <row r="690" spans="1:67" x14ac:dyDescent="0.35">
      <c r="A690" s="2"/>
      <c r="B690" s="2"/>
      <c r="C690" s="2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  <c r="AA690" s="47"/>
      <c r="AB690" s="47"/>
      <c r="AC690" s="47"/>
      <c r="AD690" s="47"/>
      <c r="AE690" s="47"/>
      <c r="AF690" s="47"/>
      <c r="AG690" s="47"/>
      <c r="AH690" s="47"/>
      <c r="BB690" s="48" t="s">
        <v>1333</v>
      </c>
      <c r="BI690" s="48" t="s">
        <v>1333</v>
      </c>
      <c r="BO690" s="48" t="s">
        <v>1333</v>
      </c>
    </row>
    <row r="691" spans="1:67" x14ac:dyDescent="0.35">
      <c r="A691" s="2"/>
      <c r="B691" s="2"/>
      <c r="C691" s="2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  <c r="AA691" s="47"/>
      <c r="AB691" s="47"/>
      <c r="AC691" s="47"/>
      <c r="AD691" s="47"/>
      <c r="AE691" s="47"/>
      <c r="AF691" s="47"/>
      <c r="AG691" s="47"/>
      <c r="AH691" s="47"/>
      <c r="BB691" s="48" t="s">
        <v>1333</v>
      </c>
      <c r="BI691" s="48" t="s">
        <v>1333</v>
      </c>
      <c r="BO691" s="48" t="s">
        <v>1333</v>
      </c>
    </row>
    <row r="692" spans="1:67" x14ac:dyDescent="0.35">
      <c r="A692" s="2"/>
      <c r="B692" s="2"/>
      <c r="C692" s="2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  <c r="AA692" s="47"/>
      <c r="AB692" s="47"/>
      <c r="AC692" s="47"/>
      <c r="AD692" s="47"/>
      <c r="AE692" s="47"/>
      <c r="AF692" s="47"/>
      <c r="AG692" s="47"/>
      <c r="AH692" s="47"/>
      <c r="BB692" s="48" t="s">
        <v>1333</v>
      </c>
      <c r="BI692" s="48" t="s">
        <v>1333</v>
      </c>
      <c r="BO692" s="48" t="s">
        <v>1333</v>
      </c>
    </row>
    <row r="693" spans="1:67" x14ac:dyDescent="0.35">
      <c r="A693" s="2"/>
      <c r="B693" s="2"/>
      <c r="C693" s="2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  <c r="AA693" s="47"/>
      <c r="AB693" s="47"/>
      <c r="AC693" s="47"/>
      <c r="AD693" s="47"/>
      <c r="AE693" s="47"/>
      <c r="AF693" s="47"/>
      <c r="AG693" s="47"/>
      <c r="AH693" s="47"/>
      <c r="BB693" s="48" t="s">
        <v>1333</v>
      </c>
      <c r="BI693" s="48" t="s">
        <v>1333</v>
      </c>
      <c r="BO693" s="48" t="s">
        <v>1333</v>
      </c>
    </row>
    <row r="694" spans="1:67" x14ac:dyDescent="0.35">
      <c r="A694" s="2"/>
      <c r="B694" s="2"/>
      <c r="C694" s="2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  <c r="AA694" s="47"/>
      <c r="AB694" s="47"/>
      <c r="AC694" s="47"/>
      <c r="AD694" s="47"/>
      <c r="AE694" s="47"/>
      <c r="AF694" s="47"/>
      <c r="AG694" s="47"/>
      <c r="AH694" s="47"/>
      <c r="BB694" s="48" t="s">
        <v>1333</v>
      </c>
      <c r="BI694" s="48" t="s">
        <v>1333</v>
      </c>
      <c r="BO694" s="48" t="s">
        <v>1333</v>
      </c>
    </row>
    <row r="695" spans="1:67" x14ac:dyDescent="0.35">
      <c r="A695" s="2"/>
      <c r="B695" s="2"/>
      <c r="C695" s="2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  <c r="AA695" s="47"/>
      <c r="AB695" s="47"/>
      <c r="AC695" s="47"/>
      <c r="AD695" s="47"/>
      <c r="AE695" s="47"/>
      <c r="AF695" s="47"/>
      <c r="AG695" s="47"/>
      <c r="AH695" s="47"/>
      <c r="BB695" s="48" t="s">
        <v>1333</v>
      </c>
      <c r="BI695" s="48" t="s">
        <v>1333</v>
      </c>
      <c r="BO695" s="48" t="s">
        <v>1333</v>
      </c>
    </row>
    <row r="696" spans="1:67" x14ac:dyDescent="0.35">
      <c r="A696" s="2"/>
      <c r="B696" s="2"/>
      <c r="C696" s="2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  <c r="AA696" s="47"/>
      <c r="AB696" s="47"/>
      <c r="AC696" s="47"/>
      <c r="AD696" s="47"/>
      <c r="AE696" s="47"/>
      <c r="AF696" s="47"/>
      <c r="AG696" s="47"/>
      <c r="AH696" s="47"/>
      <c r="BB696" s="48" t="s">
        <v>1333</v>
      </c>
      <c r="BI696" s="48" t="s">
        <v>1333</v>
      </c>
      <c r="BO696" s="48" t="s">
        <v>1333</v>
      </c>
    </row>
    <row r="697" spans="1:67" x14ac:dyDescent="0.35">
      <c r="A697" s="2"/>
      <c r="B697" s="2"/>
      <c r="C697" s="2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  <c r="AA697" s="47"/>
      <c r="AB697" s="47"/>
      <c r="AC697" s="47"/>
      <c r="AD697" s="47"/>
      <c r="AE697" s="47"/>
      <c r="AF697" s="47"/>
      <c r="AG697" s="47"/>
      <c r="AH697" s="47"/>
      <c r="BB697" s="48" t="s">
        <v>1333</v>
      </c>
      <c r="BI697" s="48" t="s">
        <v>1333</v>
      </c>
      <c r="BO697" s="48" t="s">
        <v>1333</v>
      </c>
    </row>
    <row r="698" spans="1:67" x14ac:dyDescent="0.35">
      <c r="A698" s="2"/>
      <c r="B698" s="2"/>
      <c r="C698" s="2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  <c r="AA698" s="47"/>
      <c r="AB698" s="47"/>
      <c r="AC698" s="47"/>
      <c r="AD698" s="47"/>
      <c r="AE698" s="47"/>
      <c r="AF698" s="47"/>
      <c r="AG698" s="47"/>
      <c r="AH698" s="47"/>
      <c r="BB698" s="48" t="s">
        <v>1333</v>
      </c>
      <c r="BI698" s="48" t="s">
        <v>1333</v>
      </c>
      <c r="BO698" s="48" t="s">
        <v>1333</v>
      </c>
    </row>
    <row r="699" spans="1:67" x14ac:dyDescent="0.35">
      <c r="A699" s="2"/>
      <c r="B699" s="2"/>
      <c r="C699" s="2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  <c r="AA699" s="47"/>
      <c r="AB699" s="47"/>
      <c r="AC699" s="47"/>
      <c r="AD699" s="47"/>
      <c r="AE699" s="47"/>
      <c r="AF699" s="47"/>
      <c r="AG699" s="47"/>
      <c r="AH699" s="47"/>
      <c r="BB699" s="48" t="s">
        <v>1333</v>
      </c>
      <c r="BI699" s="48" t="s">
        <v>1333</v>
      </c>
      <c r="BO699" s="48" t="s">
        <v>1333</v>
      </c>
    </row>
    <row r="700" spans="1:67" x14ac:dyDescent="0.35">
      <c r="A700" s="2"/>
      <c r="B700" s="2"/>
      <c r="C700" s="2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  <c r="AA700" s="47"/>
      <c r="AB700" s="47"/>
      <c r="AC700" s="47"/>
      <c r="AD700" s="47"/>
      <c r="AE700" s="47"/>
      <c r="AF700" s="47"/>
      <c r="AG700" s="47"/>
      <c r="AH700" s="47"/>
      <c r="BB700" s="48" t="s">
        <v>1333</v>
      </c>
      <c r="BI700" s="48" t="s">
        <v>1333</v>
      </c>
      <c r="BO700" s="48" t="s">
        <v>1333</v>
      </c>
    </row>
    <row r="701" spans="1:67" x14ac:dyDescent="0.35">
      <c r="A701" s="2"/>
      <c r="B701" s="2"/>
      <c r="C701" s="2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  <c r="AA701" s="47"/>
      <c r="AB701" s="47"/>
      <c r="AC701" s="47"/>
      <c r="AD701" s="47"/>
      <c r="AE701" s="47"/>
      <c r="AF701" s="47"/>
      <c r="AG701" s="47"/>
      <c r="AH701" s="47"/>
      <c r="BB701" s="48" t="s">
        <v>1333</v>
      </c>
      <c r="BI701" s="48" t="s">
        <v>1333</v>
      </c>
      <c r="BO701" s="48" t="s">
        <v>1333</v>
      </c>
    </row>
    <row r="702" spans="1:67" x14ac:dyDescent="0.35">
      <c r="A702" s="2"/>
      <c r="B702" s="2"/>
      <c r="C702" s="2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  <c r="AA702" s="47"/>
      <c r="AB702" s="47"/>
      <c r="AC702" s="47"/>
      <c r="AD702" s="47"/>
      <c r="AE702" s="47"/>
      <c r="AF702" s="47"/>
      <c r="AG702" s="47"/>
      <c r="AH702" s="47"/>
      <c r="BB702" s="48" t="s">
        <v>1333</v>
      </c>
      <c r="BI702" s="48" t="s">
        <v>1333</v>
      </c>
      <c r="BO702" s="48" t="s">
        <v>1333</v>
      </c>
    </row>
    <row r="703" spans="1:67" x14ac:dyDescent="0.35">
      <c r="A703" s="2"/>
      <c r="B703" s="2"/>
      <c r="C703" s="2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  <c r="AA703" s="47"/>
      <c r="AB703" s="47"/>
      <c r="AC703" s="47"/>
      <c r="AD703" s="47"/>
      <c r="AE703" s="47"/>
      <c r="AF703" s="47"/>
      <c r="AG703" s="47"/>
      <c r="AH703" s="47"/>
      <c r="BB703" s="48" t="s">
        <v>1333</v>
      </c>
      <c r="BI703" s="48" t="s">
        <v>1333</v>
      </c>
      <c r="BO703" s="48" t="s">
        <v>1333</v>
      </c>
    </row>
    <row r="704" spans="1:67" x14ac:dyDescent="0.35">
      <c r="A704" s="2"/>
      <c r="B704" s="2"/>
      <c r="C704" s="2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  <c r="AA704" s="47"/>
      <c r="AB704" s="47"/>
      <c r="AC704" s="47"/>
      <c r="AD704" s="47"/>
      <c r="AE704" s="47"/>
      <c r="AF704" s="47"/>
      <c r="AG704" s="47"/>
      <c r="AH704" s="47"/>
      <c r="BB704" s="48" t="s">
        <v>1333</v>
      </c>
      <c r="BI704" s="48" t="s">
        <v>1333</v>
      </c>
      <c r="BO704" s="48" t="s">
        <v>1333</v>
      </c>
    </row>
    <row r="705" spans="1:67" x14ac:dyDescent="0.35">
      <c r="A705" s="2"/>
      <c r="B705" s="2"/>
      <c r="C705" s="2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  <c r="AA705" s="47"/>
      <c r="AB705" s="47"/>
      <c r="AC705" s="47"/>
      <c r="AD705" s="47"/>
      <c r="AE705" s="47"/>
      <c r="AF705" s="47"/>
      <c r="AG705" s="47"/>
      <c r="AH705" s="47"/>
      <c r="BB705" s="48" t="s">
        <v>1333</v>
      </c>
      <c r="BI705" s="48" t="s">
        <v>1333</v>
      </c>
      <c r="BO705" s="48" t="s">
        <v>1333</v>
      </c>
    </row>
    <row r="706" spans="1:67" x14ac:dyDescent="0.35">
      <c r="A706" s="2"/>
      <c r="B706" s="2"/>
      <c r="C706" s="2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  <c r="AA706" s="47"/>
      <c r="AB706" s="47"/>
      <c r="AC706" s="47"/>
      <c r="AD706" s="47"/>
      <c r="AE706" s="47"/>
      <c r="AF706" s="47"/>
      <c r="AG706" s="47"/>
      <c r="AH706" s="47"/>
      <c r="BB706" s="48" t="s">
        <v>1333</v>
      </c>
      <c r="BI706" s="48" t="s">
        <v>1333</v>
      </c>
      <c r="BO706" s="48" t="s">
        <v>1333</v>
      </c>
    </row>
    <row r="707" spans="1:67" x14ac:dyDescent="0.35">
      <c r="A707" s="2"/>
      <c r="B707" s="2"/>
      <c r="C707" s="2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  <c r="AA707" s="47"/>
      <c r="AB707" s="47"/>
      <c r="AC707" s="47"/>
      <c r="AD707" s="47"/>
      <c r="AE707" s="47"/>
      <c r="AF707" s="47"/>
      <c r="AG707" s="47"/>
      <c r="AH707" s="47"/>
      <c r="BB707" s="48" t="s">
        <v>1333</v>
      </c>
      <c r="BI707" s="48" t="s">
        <v>1333</v>
      </c>
      <c r="BO707" s="48" t="s">
        <v>1333</v>
      </c>
    </row>
    <row r="708" spans="1:67" x14ac:dyDescent="0.35">
      <c r="A708" s="2"/>
      <c r="B708" s="2"/>
      <c r="C708" s="2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  <c r="AA708" s="47"/>
      <c r="AB708" s="47"/>
      <c r="AC708" s="47"/>
      <c r="AD708" s="47"/>
      <c r="AE708" s="47"/>
      <c r="AF708" s="47"/>
      <c r="AG708" s="47"/>
      <c r="AH708" s="47"/>
      <c r="BB708" s="48" t="s">
        <v>1333</v>
      </c>
      <c r="BI708" s="48" t="s">
        <v>1333</v>
      </c>
      <c r="BO708" s="48" t="s">
        <v>1333</v>
      </c>
    </row>
    <row r="709" spans="1:67" x14ac:dyDescent="0.35">
      <c r="A709" s="2"/>
      <c r="B709" s="2"/>
      <c r="C709" s="2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  <c r="AA709" s="47"/>
      <c r="AB709" s="47"/>
      <c r="AC709" s="47"/>
      <c r="AD709" s="47"/>
      <c r="AE709" s="47"/>
      <c r="AF709" s="47"/>
      <c r="AG709" s="47"/>
      <c r="AH709" s="47"/>
      <c r="BB709" s="48" t="s">
        <v>1333</v>
      </c>
      <c r="BI709" s="48" t="s">
        <v>1333</v>
      </c>
      <c r="BO709" s="48" t="s">
        <v>1333</v>
      </c>
    </row>
    <row r="710" spans="1:67" x14ac:dyDescent="0.35">
      <c r="A710" s="2"/>
      <c r="B710" s="2"/>
      <c r="C710" s="2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  <c r="AA710" s="47"/>
      <c r="AB710" s="47"/>
      <c r="AC710" s="47"/>
      <c r="AD710" s="47"/>
      <c r="AE710" s="47"/>
      <c r="AF710" s="47"/>
      <c r="AG710" s="47"/>
      <c r="AH710" s="47"/>
      <c r="BB710" s="48" t="s">
        <v>1333</v>
      </c>
      <c r="BI710" s="48" t="s">
        <v>1333</v>
      </c>
      <c r="BO710" s="48" t="s">
        <v>1333</v>
      </c>
    </row>
    <row r="711" spans="1:67" x14ac:dyDescent="0.35">
      <c r="A711" s="2"/>
      <c r="B711" s="2"/>
      <c r="C711" s="2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  <c r="AA711" s="47"/>
      <c r="AB711" s="47"/>
      <c r="AC711" s="47"/>
      <c r="AD711" s="47"/>
      <c r="AE711" s="47"/>
      <c r="AF711" s="47"/>
      <c r="AG711" s="47"/>
      <c r="AH711" s="47"/>
      <c r="BB711" s="48" t="s">
        <v>1333</v>
      </c>
      <c r="BI711" s="48" t="s">
        <v>1333</v>
      </c>
      <c r="BO711" s="48" t="s">
        <v>1333</v>
      </c>
    </row>
    <row r="712" spans="1:67" x14ac:dyDescent="0.35">
      <c r="A712" s="2"/>
      <c r="B712" s="2"/>
      <c r="C712" s="2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  <c r="AC712" s="47"/>
      <c r="AD712" s="47"/>
      <c r="AE712" s="47"/>
      <c r="AF712" s="47"/>
      <c r="AG712" s="47"/>
      <c r="AH712" s="47"/>
      <c r="BB712" s="48" t="s">
        <v>1333</v>
      </c>
      <c r="BI712" s="48" t="s">
        <v>1333</v>
      </c>
      <c r="BO712" s="48" t="s">
        <v>1333</v>
      </c>
    </row>
    <row r="713" spans="1:67" x14ac:dyDescent="0.35">
      <c r="A713" s="2"/>
      <c r="B713" s="2"/>
      <c r="C713" s="2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  <c r="AA713" s="47"/>
      <c r="AB713" s="47"/>
      <c r="AC713" s="47"/>
      <c r="AD713" s="47"/>
      <c r="AE713" s="47"/>
      <c r="AF713" s="47"/>
      <c r="AG713" s="47"/>
      <c r="AH713" s="47"/>
      <c r="BB713" s="48" t="s">
        <v>1333</v>
      </c>
      <c r="BI713" s="48" t="s">
        <v>1333</v>
      </c>
      <c r="BO713" s="48" t="s">
        <v>1333</v>
      </c>
    </row>
    <row r="714" spans="1:67" x14ac:dyDescent="0.35">
      <c r="A714" s="2"/>
      <c r="B714" s="2"/>
      <c r="C714" s="2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  <c r="AA714" s="47"/>
      <c r="AB714" s="47"/>
      <c r="AC714" s="47"/>
      <c r="AD714" s="47"/>
      <c r="AE714" s="47"/>
      <c r="AF714" s="47"/>
      <c r="AG714" s="47"/>
      <c r="AH714" s="47"/>
      <c r="BB714" s="48" t="s">
        <v>1333</v>
      </c>
      <c r="BI714" s="48" t="s">
        <v>1333</v>
      </c>
      <c r="BO714" s="48" t="s">
        <v>1333</v>
      </c>
    </row>
    <row r="715" spans="1:67" x14ac:dyDescent="0.35">
      <c r="A715" s="2"/>
      <c r="B715" s="2"/>
      <c r="C715" s="2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  <c r="AA715" s="47"/>
      <c r="AB715" s="47"/>
      <c r="AC715" s="47"/>
      <c r="AD715" s="47"/>
      <c r="AE715" s="47"/>
      <c r="AF715" s="47"/>
      <c r="AG715" s="47"/>
      <c r="AH715" s="47"/>
      <c r="BB715" s="48" t="s">
        <v>1333</v>
      </c>
      <c r="BI715" s="48" t="s">
        <v>1333</v>
      </c>
      <c r="BO715" s="48" t="s">
        <v>1333</v>
      </c>
    </row>
    <row r="716" spans="1:67" x14ac:dyDescent="0.35">
      <c r="A716" s="2"/>
      <c r="B716" s="2"/>
      <c r="C716" s="2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  <c r="AA716" s="47"/>
      <c r="AB716" s="47"/>
      <c r="AC716" s="47"/>
      <c r="AD716" s="47"/>
      <c r="AE716" s="47"/>
      <c r="AF716" s="47"/>
      <c r="AG716" s="47"/>
      <c r="AH716" s="47"/>
      <c r="BB716" s="48" t="s">
        <v>1333</v>
      </c>
      <c r="BI716" s="48" t="s">
        <v>1333</v>
      </c>
      <c r="BO716" s="48" t="s">
        <v>1333</v>
      </c>
    </row>
    <row r="717" spans="1:67" x14ac:dyDescent="0.35">
      <c r="A717" s="2"/>
      <c r="B717" s="2"/>
      <c r="C717" s="2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  <c r="AA717" s="47"/>
      <c r="AB717" s="47"/>
      <c r="AC717" s="47"/>
      <c r="AD717" s="47"/>
      <c r="AE717" s="47"/>
      <c r="AF717" s="47"/>
      <c r="AG717" s="47"/>
      <c r="AH717" s="47"/>
      <c r="BB717" s="48" t="s">
        <v>1333</v>
      </c>
      <c r="BI717" s="48" t="s">
        <v>1333</v>
      </c>
      <c r="BO717" s="48" t="s">
        <v>1333</v>
      </c>
    </row>
    <row r="718" spans="1:67" x14ac:dyDescent="0.35">
      <c r="A718" s="2"/>
      <c r="B718" s="2"/>
      <c r="C718" s="2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  <c r="AA718" s="47"/>
      <c r="AB718" s="47"/>
      <c r="AC718" s="47"/>
      <c r="AD718" s="47"/>
      <c r="AE718" s="47"/>
      <c r="AF718" s="47"/>
      <c r="AG718" s="47"/>
      <c r="AH718" s="47"/>
      <c r="BB718" s="48" t="s">
        <v>1333</v>
      </c>
      <c r="BI718" s="48" t="s">
        <v>1333</v>
      </c>
      <c r="BO718" s="48" t="s">
        <v>1333</v>
      </c>
    </row>
    <row r="719" spans="1:67" x14ac:dyDescent="0.35">
      <c r="A719" s="2"/>
      <c r="B719" s="2"/>
      <c r="C719" s="2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  <c r="AA719" s="47"/>
      <c r="AB719" s="47"/>
      <c r="AC719" s="47"/>
      <c r="AD719" s="47"/>
      <c r="AE719" s="47"/>
      <c r="AF719" s="47"/>
      <c r="AG719" s="47"/>
      <c r="AH719" s="47"/>
      <c r="BB719" s="48" t="s">
        <v>1333</v>
      </c>
      <c r="BI719" s="48" t="s">
        <v>1333</v>
      </c>
      <c r="BO719" s="48" t="s">
        <v>1333</v>
      </c>
    </row>
    <row r="720" spans="1:67" x14ac:dyDescent="0.35">
      <c r="A720" s="2"/>
      <c r="B720" s="2"/>
      <c r="C720" s="2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  <c r="AA720" s="47"/>
      <c r="AB720" s="47"/>
      <c r="AC720" s="47"/>
      <c r="AD720" s="47"/>
      <c r="AE720" s="47"/>
      <c r="AF720" s="47"/>
      <c r="AG720" s="47"/>
      <c r="AH720" s="47"/>
      <c r="BB720" s="48" t="s">
        <v>1333</v>
      </c>
      <c r="BI720" s="48" t="s">
        <v>1333</v>
      </c>
      <c r="BO720" s="48" t="s">
        <v>1333</v>
      </c>
    </row>
    <row r="721" spans="1:67" x14ac:dyDescent="0.35">
      <c r="A721" s="2"/>
      <c r="B721" s="2"/>
      <c r="C721" s="2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  <c r="AA721" s="47"/>
      <c r="AB721" s="47"/>
      <c r="AC721" s="47"/>
      <c r="AD721" s="47"/>
      <c r="AE721" s="47"/>
      <c r="AF721" s="47"/>
      <c r="AG721" s="47"/>
      <c r="AH721" s="47"/>
      <c r="BB721" s="48" t="s">
        <v>1333</v>
      </c>
      <c r="BI721" s="48" t="s">
        <v>1333</v>
      </c>
      <c r="BO721" s="48" t="s">
        <v>1333</v>
      </c>
    </row>
    <row r="722" spans="1:67" x14ac:dyDescent="0.35">
      <c r="A722" s="2"/>
      <c r="B722" s="2"/>
      <c r="C722" s="2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  <c r="AC722" s="47"/>
      <c r="AD722" s="47"/>
      <c r="AE722" s="47"/>
      <c r="AF722" s="47"/>
      <c r="AG722" s="47"/>
      <c r="AH722" s="47"/>
      <c r="BB722" s="48" t="s">
        <v>1333</v>
      </c>
      <c r="BI722" s="48" t="s">
        <v>1333</v>
      </c>
      <c r="BO722" s="48" t="s">
        <v>1333</v>
      </c>
    </row>
    <row r="723" spans="1:67" x14ac:dyDescent="0.35">
      <c r="A723" s="2"/>
      <c r="B723" s="2"/>
      <c r="C723" s="2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  <c r="AA723" s="47"/>
      <c r="AB723" s="47"/>
      <c r="AC723" s="47"/>
      <c r="AD723" s="47"/>
      <c r="AE723" s="47"/>
      <c r="AF723" s="47"/>
      <c r="AG723" s="47"/>
      <c r="AH723" s="47"/>
      <c r="BB723" s="48" t="s">
        <v>1333</v>
      </c>
      <c r="BI723" s="48" t="s">
        <v>1333</v>
      </c>
      <c r="BO723" s="48" t="s">
        <v>1333</v>
      </c>
    </row>
    <row r="724" spans="1:67" x14ac:dyDescent="0.35">
      <c r="A724" s="2"/>
      <c r="B724" s="2"/>
      <c r="C724" s="2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  <c r="AA724" s="47"/>
      <c r="AB724" s="47"/>
      <c r="AC724" s="47"/>
      <c r="AD724" s="47"/>
      <c r="AE724" s="47"/>
      <c r="AF724" s="47"/>
      <c r="AG724" s="47"/>
      <c r="AH724" s="47"/>
      <c r="BB724" s="48" t="s">
        <v>1333</v>
      </c>
      <c r="BI724" s="48" t="s">
        <v>1333</v>
      </c>
      <c r="BO724" s="48" t="s">
        <v>1333</v>
      </c>
    </row>
    <row r="725" spans="1:67" x14ac:dyDescent="0.35">
      <c r="A725" s="2"/>
      <c r="B725" s="2"/>
      <c r="C725" s="2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  <c r="AA725" s="47"/>
      <c r="AB725" s="47"/>
      <c r="AC725" s="47"/>
      <c r="AD725" s="47"/>
      <c r="AE725" s="47"/>
      <c r="AF725" s="47"/>
      <c r="AG725" s="47"/>
      <c r="AH725" s="47"/>
      <c r="BB725" s="48" t="s">
        <v>1333</v>
      </c>
      <c r="BI725" s="48" t="s">
        <v>1333</v>
      </c>
      <c r="BO725" s="48" t="s">
        <v>1333</v>
      </c>
    </row>
    <row r="726" spans="1:67" x14ac:dyDescent="0.35">
      <c r="A726" s="2"/>
      <c r="B726" s="2"/>
      <c r="C726" s="2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  <c r="AA726" s="47"/>
      <c r="AB726" s="47"/>
      <c r="AC726" s="47"/>
      <c r="AD726" s="47"/>
      <c r="AE726" s="47"/>
      <c r="AF726" s="47"/>
      <c r="AG726" s="47"/>
      <c r="AH726" s="47"/>
      <c r="BB726" s="48" t="s">
        <v>1333</v>
      </c>
      <c r="BI726" s="48" t="s">
        <v>1333</v>
      </c>
      <c r="BO726" s="48" t="s">
        <v>1333</v>
      </c>
    </row>
    <row r="727" spans="1:67" x14ac:dyDescent="0.35">
      <c r="A727" s="2"/>
      <c r="B727" s="2"/>
      <c r="C727" s="2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  <c r="AA727" s="47"/>
      <c r="AB727" s="47"/>
      <c r="AC727" s="47"/>
      <c r="AD727" s="47"/>
      <c r="AE727" s="47"/>
      <c r="AF727" s="47"/>
      <c r="AG727" s="47"/>
      <c r="AH727" s="47"/>
      <c r="BB727" s="48" t="s">
        <v>1333</v>
      </c>
      <c r="BI727" s="48" t="s">
        <v>1333</v>
      </c>
      <c r="BO727" s="48" t="s">
        <v>1333</v>
      </c>
    </row>
    <row r="728" spans="1:67" x14ac:dyDescent="0.35">
      <c r="A728" s="2"/>
      <c r="B728" s="2"/>
      <c r="C728" s="2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  <c r="AA728" s="47"/>
      <c r="AB728" s="47"/>
      <c r="AC728" s="47"/>
      <c r="AD728" s="47"/>
      <c r="AE728" s="47"/>
      <c r="AF728" s="47"/>
      <c r="AG728" s="47"/>
      <c r="AH728" s="47"/>
      <c r="BB728" s="48" t="s">
        <v>1333</v>
      </c>
      <c r="BI728" s="48" t="s">
        <v>1333</v>
      </c>
      <c r="BO728" s="48" t="s">
        <v>1333</v>
      </c>
    </row>
    <row r="729" spans="1:67" x14ac:dyDescent="0.35">
      <c r="A729" s="2"/>
      <c r="B729" s="2"/>
      <c r="C729" s="2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  <c r="AA729" s="47"/>
      <c r="AB729" s="47"/>
      <c r="AC729" s="47"/>
      <c r="AD729" s="47"/>
      <c r="AE729" s="47"/>
      <c r="AF729" s="47"/>
      <c r="AG729" s="47"/>
      <c r="AH729" s="47"/>
      <c r="BB729" s="48" t="s">
        <v>1333</v>
      </c>
      <c r="BI729" s="48" t="s">
        <v>1333</v>
      </c>
      <c r="BO729" s="48" t="s">
        <v>1333</v>
      </c>
    </row>
    <row r="730" spans="1:67" x14ac:dyDescent="0.35">
      <c r="A730" s="2"/>
      <c r="B730" s="2"/>
      <c r="C730" s="2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  <c r="AA730" s="47"/>
      <c r="AB730" s="47"/>
      <c r="AC730" s="47"/>
      <c r="AD730" s="47"/>
      <c r="AE730" s="47"/>
      <c r="AF730" s="47"/>
      <c r="AG730" s="47"/>
      <c r="AH730" s="47"/>
      <c r="BB730" s="48" t="s">
        <v>1333</v>
      </c>
      <c r="BI730" s="48" t="s">
        <v>1333</v>
      </c>
      <c r="BO730" s="48" t="s">
        <v>1333</v>
      </c>
    </row>
    <row r="731" spans="1:67" x14ac:dyDescent="0.35">
      <c r="A731" s="2"/>
      <c r="B731" s="2"/>
      <c r="C731" s="2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  <c r="AA731" s="47"/>
      <c r="AB731" s="47"/>
      <c r="AC731" s="47"/>
      <c r="AD731" s="47"/>
      <c r="AE731" s="47"/>
      <c r="AF731" s="47"/>
      <c r="AG731" s="47"/>
      <c r="AH731" s="47"/>
      <c r="BB731" s="48" t="s">
        <v>1333</v>
      </c>
      <c r="BI731" s="48" t="s">
        <v>1333</v>
      </c>
      <c r="BO731" s="48" t="s">
        <v>1333</v>
      </c>
    </row>
    <row r="732" spans="1:67" x14ac:dyDescent="0.35">
      <c r="A732" s="2"/>
      <c r="B732" s="2"/>
      <c r="C732" s="2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47"/>
      <c r="AC732" s="47"/>
      <c r="AD732" s="47"/>
      <c r="AE732" s="47"/>
      <c r="AF732" s="47"/>
      <c r="AG732" s="47"/>
      <c r="AH732" s="47"/>
      <c r="BB732" s="48" t="s">
        <v>1333</v>
      </c>
      <c r="BI732" s="48" t="s">
        <v>1333</v>
      </c>
      <c r="BO732" s="48" t="s">
        <v>1333</v>
      </c>
    </row>
    <row r="733" spans="1:67" x14ac:dyDescent="0.35">
      <c r="A733" s="2"/>
      <c r="B733" s="2"/>
      <c r="C733" s="2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  <c r="AA733" s="47"/>
      <c r="AB733" s="47"/>
      <c r="AC733" s="47"/>
      <c r="AD733" s="47"/>
      <c r="AE733" s="47"/>
      <c r="AF733" s="47"/>
      <c r="AG733" s="47"/>
      <c r="AH733" s="47"/>
      <c r="BB733" s="48" t="s">
        <v>1333</v>
      </c>
      <c r="BI733" s="48" t="s">
        <v>1333</v>
      </c>
      <c r="BO733" s="48" t="s">
        <v>1333</v>
      </c>
    </row>
    <row r="734" spans="1:67" x14ac:dyDescent="0.35">
      <c r="A734" s="2"/>
      <c r="B734" s="2"/>
      <c r="C734" s="2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  <c r="AA734" s="47"/>
      <c r="AB734" s="47"/>
      <c r="AC734" s="47"/>
      <c r="AD734" s="47"/>
      <c r="AE734" s="47"/>
      <c r="AF734" s="47"/>
      <c r="AG734" s="47"/>
      <c r="AH734" s="47"/>
      <c r="BB734" s="48" t="s">
        <v>1333</v>
      </c>
      <c r="BI734" s="48" t="s">
        <v>1333</v>
      </c>
      <c r="BO734" s="48" t="s">
        <v>1333</v>
      </c>
    </row>
    <row r="735" spans="1:67" x14ac:dyDescent="0.35">
      <c r="A735" s="2"/>
      <c r="B735" s="2"/>
      <c r="C735" s="2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  <c r="AA735" s="47"/>
      <c r="AB735" s="47"/>
      <c r="AC735" s="47"/>
      <c r="AD735" s="47"/>
      <c r="AE735" s="47"/>
      <c r="AF735" s="47"/>
      <c r="AG735" s="47"/>
      <c r="AH735" s="47"/>
      <c r="BB735" s="48" t="s">
        <v>1333</v>
      </c>
      <c r="BI735" s="48" t="s">
        <v>1333</v>
      </c>
      <c r="BO735" s="48" t="s">
        <v>1333</v>
      </c>
    </row>
    <row r="736" spans="1:67" x14ac:dyDescent="0.35">
      <c r="A736" s="2"/>
      <c r="B736" s="2"/>
      <c r="C736" s="2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  <c r="AA736" s="47"/>
      <c r="AB736" s="47"/>
      <c r="AC736" s="47"/>
      <c r="AD736" s="47"/>
      <c r="AE736" s="47"/>
      <c r="AF736" s="47"/>
      <c r="AG736" s="47"/>
      <c r="AH736" s="47"/>
      <c r="BB736" s="48" t="s">
        <v>1333</v>
      </c>
      <c r="BI736" s="48" t="s">
        <v>1333</v>
      </c>
      <c r="BO736" s="48" t="s">
        <v>1333</v>
      </c>
    </row>
    <row r="737" spans="1:67" x14ac:dyDescent="0.35">
      <c r="A737" s="2"/>
      <c r="B737" s="2"/>
      <c r="C737" s="2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  <c r="AA737" s="47"/>
      <c r="AB737" s="47"/>
      <c r="AC737" s="47"/>
      <c r="AD737" s="47"/>
      <c r="AE737" s="47"/>
      <c r="AF737" s="47"/>
      <c r="AG737" s="47"/>
      <c r="AH737" s="47"/>
      <c r="BB737" s="48" t="s">
        <v>1333</v>
      </c>
      <c r="BI737" s="48" t="s">
        <v>1333</v>
      </c>
      <c r="BO737" s="48" t="s">
        <v>1333</v>
      </c>
    </row>
    <row r="738" spans="1:67" x14ac:dyDescent="0.35">
      <c r="A738" s="2"/>
      <c r="B738" s="2"/>
      <c r="C738" s="2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  <c r="AA738" s="47"/>
      <c r="AB738" s="47"/>
      <c r="AC738" s="47"/>
      <c r="AD738" s="47"/>
      <c r="AE738" s="47"/>
      <c r="AF738" s="47"/>
      <c r="AG738" s="47"/>
      <c r="AH738" s="47"/>
      <c r="BB738" s="48" t="s">
        <v>1333</v>
      </c>
      <c r="BI738" s="48" t="s">
        <v>1333</v>
      </c>
      <c r="BO738" s="48" t="s">
        <v>1333</v>
      </c>
    </row>
    <row r="739" spans="1:67" x14ac:dyDescent="0.35">
      <c r="A739" s="2"/>
      <c r="B739" s="2"/>
      <c r="C739" s="2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  <c r="AA739" s="47"/>
      <c r="AB739" s="47"/>
      <c r="AC739" s="47"/>
      <c r="AD739" s="47"/>
      <c r="AE739" s="47"/>
      <c r="AF739" s="47"/>
      <c r="AG739" s="47"/>
      <c r="AH739" s="47"/>
      <c r="BB739" s="48" t="s">
        <v>1333</v>
      </c>
      <c r="BI739" s="48" t="s">
        <v>1333</v>
      </c>
      <c r="BO739" s="48" t="s">
        <v>1333</v>
      </c>
    </row>
    <row r="740" spans="1:67" x14ac:dyDescent="0.35">
      <c r="A740" s="2"/>
      <c r="B740" s="2"/>
      <c r="C740" s="2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  <c r="AA740" s="47"/>
      <c r="AB740" s="47"/>
      <c r="AC740" s="47"/>
      <c r="AD740" s="47"/>
      <c r="AE740" s="47"/>
      <c r="AF740" s="47"/>
      <c r="AG740" s="47"/>
      <c r="AH740" s="47"/>
      <c r="BB740" s="48" t="s">
        <v>1333</v>
      </c>
      <c r="BI740" s="48" t="s">
        <v>1333</v>
      </c>
      <c r="BO740" s="48" t="s">
        <v>1333</v>
      </c>
    </row>
    <row r="741" spans="1:67" x14ac:dyDescent="0.35">
      <c r="A741" s="2"/>
      <c r="B741" s="2"/>
      <c r="C741" s="2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  <c r="AA741" s="47"/>
      <c r="AB741" s="47"/>
      <c r="AC741" s="47"/>
      <c r="AD741" s="47"/>
      <c r="AE741" s="47"/>
      <c r="AF741" s="47"/>
      <c r="AG741" s="47"/>
      <c r="AH741" s="47"/>
      <c r="BB741" s="48" t="s">
        <v>1333</v>
      </c>
      <c r="BI741" s="48" t="s">
        <v>1333</v>
      </c>
      <c r="BO741" s="48" t="s">
        <v>1333</v>
      </c>
    </row>
    <row r="742" spans="1:67" x14ac:dyDescent="0.35">
      <c r="A742" s="2"/>
      <c r="B742" s="2"/>
      <c r="C742" s="2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  <c r="AA742" s="47"/>
      <c r="AB742" s="47"/>
      <c r="AC742" s="47"/>
      <c r="AD742" s="47"/>
      <c r="AE742" s="47"/>
      <c r="AF742" s="47"/>
      <c r="AG742" s="47"/>
      <c r="AH742" s="47"/>
      <c r="BB742" s="48" t="s">
        <v>1333</v>
      </c>
      <c r="BI742" s="48" t="s">
        <v>1333</v>
      </c>
      <c r="BO742" s="48" t="s">
        <v>1333</v>
      </c>
    </row>
    <row r="743" spans="1:67" x14ac:dyDescent="0.35">
      <c r="A743" s="2"/>
      <c r="B743" s="2"/>
      <c r="C743" s="2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  <c r="AA743" s="47"/>
      <c r="AB743" s="47"/>
      <c r="AC743" s="47"/>
      <c r="AD743" s="47"/>
      <c r="AE743" s="47"/>
      <c r="AF743" s="47"/>
      <c r="AG743" s="47"/>
      <c r="AH743" s="47"/>
      <c r="BB743" s="48" t="s">
        <v>1333</v>
      </c>
      <c r="BI743" s="48" t="s">
        <v>1333</v>
      </c>
      <c r="BO743" s="48" t="s">
        <v>1333</v>
      </c>
    </row>
    <row r="744" spans="1:67" x14ac:dyDescent="0.35">
      <c r="A744" s="2"/>
      <c r="B744" s="2"/>
      <c r="C744" s="2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  <c r="AA744" s="47"/>
      <c r="AB744" s="47"/>
      <c r="AC744" s="47"/>
      <c r="AD744" s="47"/>
      <c r="AE744" s="47"/>
      <c r="AF744" s="47"/>
      <c r="AG744" s="47"/>
      <c r="AH744" s="47"/>
      <c r="BB744" s="48" t="s">
        <v>1333</v>
      </c>
      <c r="BI744" s="48" t="s">
        <v>1333</v>
      </c>
      <c r="BO744" s="48" t="s">
        <v>1333</v>
      </c>
    </row>
    <row r="745" spans="1:67" x14ac:dyDescent="0.35">
      <c r="A745" s="2"/>
      <c r="B745" s="2"/>
      <c r="C745" s="2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  <c r="AA745" s="47"/>
      <c r="AB745" s="47"/>
      <c r="AC745" s="47"/>
      <c r="AD745" s="47"/>
      <c r="AE745" s="47"/>
      <c r="AF745" s="47"/>
      <c r="AG745" s="47"/>
      <c r="AH745" s="47"/>
      <c r="BB745" s="48" t="s">
        <v>1333</v>
      </c>
      <c r="BI745" s="48" t="s">
        <v>1333</v>
      </c>
      <c r="BO745" s="48" t="s">
        <v>1333</v>
      </c>
    </row>
    <row r="746" spans="1:67" x14ac:dyDescent="0.35">
      <c r="A746" s="2"/>
      <c r="B746" s="2"/>
      <c r="C746" s="2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  <c r="AA746" s="47"/>
      <c r="AB746" s="47"/>
      <c r="AC746" s="47"/>
      <c r="AD746" s="47"/>
      <c r="AE746" s="47"/>
      <c r="AF746" s="47"/>
      <c r="AG746" s="47"/>
      <c r="AH746" s="47"/>
      <c r="BB746" s="48" t="s">
        <v>1333</v>
      </c>
      <c r="BI746" s="48" t="s">
        <v>1333</v>
      </c>
      <c r="BO746" s="48" t="s">
        <v>1333</v>
      </c>
    </row>
    <row r="747" spans="1:67" x14ac:dyDescent="0.35">
      <c r="A747" s="2"/>
      <c r="B747" s="2"/>
      <c r="C747" s="2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  <c r="AA747" s="47"/>
      <c r="AB747" s="47"/>
      <c r="AC747" s="47"/>
      <c r="AD747" s="47"/>
      <c r="AE747" s="47"/>
      <c r="AF747" s="47"/>
      <c r="AG747" s="47"/>
      <c r="AH747" s="47"/>
      <c r="BB747" s="48" t="s">
        <v>1333</v>
      </c>
      <c r="BI747" s="48" t="s">
        <v>1333</v>
      </c>
      <c r="BO747" s="48" t="s">
        <v>1333</v>
      </c>
    </row>
    <row r="748" spans="1:67" x14ac:dyDescent="0.35">
      <c r="A748" s="2"/>
      <c r="B748" s="2"/>
      <c r="C748" s="2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  <c r="AA748" s="47"/>
      <c r="AB748" s="47"/>
      <c r="AC748" s="47"/>
      <c r="AD748" s="47"/>
      <c r="AE748" s="47"/>
      <c r="AF748" s="47"/>
      <c r="AG748" s="47"/>
      <c r="AH748" s="47"/>
      <c r="BB748" s="48" t="s">
        <v>1333</v>
      </c>
      <c r="BI748" s="48" t="s">
        <v>1333</v>
      </c>
      <c r="BO748" s="48" t="s">
        <v>1333</v>
      </c>
    </row>
    <row r="749" spans="1:67" x14ac:dyDescent="0.35">
      <c r="A749" s="2"/>
      <c r="B749" s="2"/>
      <c r="C749" s="2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  <c r="AA749" s="47"/>
      <c r="AB749" s="47"/>
      <c r="AC749" s="47"/>
      <c r="AD749" s="47"/>
      <c r="AE749" s="47"/>
      <c r="AF749" s="47"/>
      <c r="AG749" s="47"/>
      <c r="AH749" s="47"/>
      <c r="BB749" s="48" t="s">
        <v>1333</v>
      </c>
      <c r="BI749" s="48" t="s">
        <v>1333</v>
      </c>
      <c r="BO749" s="48" t="s">
        <v>1333</v>
      </c>
    </row>
    <row r="750" spans="1:67" x14ac:dyDescent="0.35">
      <c r="A750" s="2"/>
      <c r="B750" s="2"/>
      <c r="C750" s="2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  <c r="AA750" s="47"/>
      <c r="AB750" s="47"/>
      <c r="AC750" s="47"/>
      <c r="AD750" s="47"/>
      <c r="AE750" s="47"/>
      <c r="AF750" s="47"/>
      <c r="AG750" s="47"/>
      <c r="AH750" s="47"/>
      <c r="BB750" s="48" t="s">
        <v>1333</v>
      </c>
      <c r="BI750" s="48" t="s">
        <v>1333</v>
      </c>
      <c r="BO750" s="48" t="s">
        <v>1333</v>
      </c>
    </row>
    <row r="751" spans="1:67" x14ac:dyDescent="0.35">
      <c r="A751" s="2"/>
      <c r="B751" s="2"/>
      <c r="C751" s="2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  <c r="AA751" s="47"/>
      <c r="AB751" s="47"/>
      <c r="AC751" s="47"/>
      <c r="AD751" s="47"/>
      <c r="AE751" s="47"/>
      <c r="AF751" s="47"/>
      <c r="AG751" s="47"/>
      <c r="AH751" s="47"/>
      <c r="BB751" s="48" t="s">
        <v>1333</v>
      </c>
      <c r="BI751" s="48" t="s">
        <v>1333</v>
      </c>
      <c r="BO751" s="48" t="s">
        <v>1333</v>
      </c>
    </row>
    <row r="752" spans="1:67" x14ac:dyDescent="0.35">
      <c r="A752" s="2"/>
      <c r="B752" s="2"/>
      <c r="C752" s="2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47"/>
      <c r="AC752" s="47"/>
      <c r="AD752" s="47"/>
      <c r="AE752" s="47"/>
      <c r="AF752" s="47"/>
      <c r="AG752" s="47"/>
      <c r="AH752" s="47"/>
      <c r="BB752" s="48" t="s">
        <v>1333</v>
      </c>
      <c r="BI752" s="48" t="s">
        <v>1333</v>
      </c>
      <c r="BO752" s="48" t="s">
        <v>1333</v>
      </c>
    </row>
    <row r="753" spans="1:67" x14ac:dyDescent="0.35">
      <c r="A753" s="2"/>
      <c r="B753" s="2"/>
      <c r="C753" s="2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  <c r="AA753" s="47"/>
      <c r="AB753" s="47"/>
      <c r="AC753" s="47"/>
      <c r="AD753" s="47"/>
      <c r="AE753" s="47"/>
      <c r="AF753" s="47"/>
      <c r="AG753" s="47"/>
      <c r="AH753" s="47"/>
      <c r="BB753" s="48" t="s">
        <v>1333</v>
      </c>
      <c r="BI753" s="48" t="s">
        <v>1333</v>
      </c>
      <c r="BO753" s="48" t="s">
        <v>1333</v>
      </c>
    </row>
    <row r="754" spans="1:67" x14ac:dyDescent="0.35">
      <c r="A754" s="2"/>
      <c r="B754" s="2"/>
      <c r="C754" s="2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  <c r="AA754" s="47"/>
      <c r="AB754" s="47"/>
      <c r="AC754" s="47"/>
      <c r="AD754" s="47"/>
      <c r="AE754" s="47"/>
      <c r="AF754" s="47"/>
      <c r="AG754" s="47"/>
      <c r="AH754" s="47"/>
      <c r="BB754" s="48" t="s">
        <v>1333</v>
      </c>
      <c r="BI754" s="48" t="s">
        <v>1333</v>
      </c>
      <c r="BO754" s="48" t="s">
        <v>1333</v>
      </c>
    </row>
    <row r="755" spans="1:67" x14ac:dyDescent="0.35">
      <c r="A755" s="2"/>
      <c r="B755" s="2"/>
      <c r="C755" s="2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  <c r="AA755" s="47"/>
      <c r="AB755" s="47"/>
      <c r="AC755" s="47"/>
      <c r="AD755" s="47"/>
      <c r="AE755" s="47"/>
      <c r="AF755" s="47"/>
      <c r="AG755" s="47"/>
      <c r="AH755" s="47"/>
      <c r="BB755" s="48" t="s">
        <v>1333</v>
      </c>
      <c r="BI755" s="48" t="s">
        <v>1333</v>
      </c>
      <c r="BO755" s="48" t="s">
        <v>1333</v>
      </c>
    </row>
    <row r="756" spans="1:67" x14ac:dyDescent="0.35">
      <c r="A756" s="2"/>
      <c r="B756" s="2"/>
      <c r="C756" s="2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  <c r="AA756" s="47"/>
      <c r="AB756" s="47"/>
      <c r="AC756" s="47"/>
      <c r="AD756" s="47"/>
      <c r="AE756" s="47"/>
      <c r="AF756" s="47"/>
      <c r="AG756" s="47"/>
      <c r="AH756" s="47"/>
      <c r="BB756" s="48" t="s">
        <v>1333</v>
      </c>
      <c r="BI756" s="48" t="s">
        <v>1333</v>
      </c>
      <c r="BO756" s="48" t="s">
        <v>1333</v>
      </c>
    </row>
    <row r="757" spans="1:67" x14ac:dyDescent="0.35">
      <c r="A757" s="2"/>
      <c r="B757" s="2"/>
      <c r="C757" s="2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  <c r="AA757" s="47"/>
      <c r="AB757" s="47"/>
      <c r="AC757" s="47"/>
      <c r="AD757" s="47"/>
      <c r="AE757" s="47"/>
      <c r="AF757" s="47"/>
      <c r="AG757" s="47"/>
      <c r="AH757" s="47"/>
      <c r="BB757" s="48" t="s">
        <v>1333</v>
      </c>
      <c r="BI757" s="48" t="s">
        <v>1333</v>
      </c>
      <c r="BO757" s="48" t="s">
        <v>1333</v>
      </c>
    </row>
    <row r="758" spans="1:67" x14ac:dyDescent="0.35">
      <c r="A758" s="2"/>
      <c r="B758" s="2"/>
      <c r="C758" s="2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  <c r="AA758" s="47"/>
      <c r="AB758" s="47"/>
      <c r="AC758" s="47"/>
      <c r="AD758" s="47"/>
      <c r="AE758" s="47"/>
      <c r="AF758" s="47"/>
      <c r="AG758" s="47"/>
      <c r="AH758" s="47"/>
      <c r="BB758" s="48" t="s">
        <v>1333</v>
      </c>
      <c r="BI758" s="48" t="s">
        <v>1333</v>
      </c>
      <c r="BO758" s="48" t="s">
        <v>1333</v>
      </c>
    </row>
    <row r="759" spans="1:67" x14ac:dyDescent="0.35">
      <c r="A759" s="2"/>
      <c r="B759" s="2"/>
      <c r="C759" s="2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  <c r="AA759" s="47"/>
      <c r="AB759" s="47"/>
      <c r="AC759" s="47"/>
      <c r="AD759" s="47"/>
      <c r="AE759" s="47"/>
      <c r="AF759" s="47"/>
      <c r="AG759" s="47"/>
      <c r="AH759" s="47"/>
      <c r="BB759" s="48" t="s">
        <v>1333</v>
      </c>
      <c r="BI759" s="48" t="s">
        <v>1333</v>
      </c>
      <c r="BO759" s="48" t="s">
        <v>1333</v>
      </c>
    </row>
    <row r="760" spans="1:67" x14ac:dyDescent="0.35">
      <c r="A760" s="2"/>
      <c r="B760" s="2"/>
      <c r="C760" s="2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  <c r="AA760" s="47"/>
      <c r="AB760" s="47"/>
      <c r="AC760" s="47"/>
      <c r="AD760" s="47"/>
      <c r="AE760" s="47"/>
      <c r="AF760" s="47"/>
      <c r="AG760" s="47"/>
      <c r="AH760" s="47"/>
      <c r="BB760" s="48" t="s">
        <v>1333</v>
      </c>
      <c r="BI760" s="48" t="s">
        <v>1333</v>
      </c>
      <c r="BO760" s="48" t="s">
        <v>1333</v>
      </c>
    </row>
    <row r="761" spans="1:67" x14ac:dyDescent="0.35">
      <c r="A761" s="2"/>
      <c r="B761" s="2"/>
      <c r="C761" s="2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  <c r="AA761" s="47"/>
      <c r="AB761" s="47"/>
      <c r="AC761" s="47"/>
      <c r="AD761" s="47"/>
      <c r="AE761" s="47"/>
      <c r="AF761" s="47"/>
      <c r="AG761" s="47"/>
      <c r="AH761" s="47"/>
      <c r="BB761" s="48" t="s">
        <v>1333</v>
      </c>
      <c r="BI761" s="48" t="s">
        <v>1333</v>
      </c>
      <c r="BO761" s="48" t="s">
        <v>1333</v>
      </c>
    </row>
    <row r="762" spans="1:67" x14ac:dyDescent="0.35">
      <c r="A762" s="2"/>
      <c r="B762" s="2"/>
      <c r="C762" s="2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47"/>
      <c r="AC762" s="47"/>
      <c r="AD762" s="47"/>
      <c r="AE762" s="47"/>
      <c r="AF762" s="47"/>
      <c r="AG762" s="47"/>
      <c r="AH762" s="47"/>
      <c r="BB762" s="48" t="s">
        <v>1333</v>
      </c>
      <c r="BI762" s="48" t="s">
        <v>1333</v>
      </c>
      <c r="BO762" s="48" t="s">
        <v>1333</v>
      </c>
    </row>
    <row r="763" spans="1:67" x14ac:dyDescent="0.35">
      <c r="A763" s="2"/>
      <c r="B763" s="2"/>
      <c r="C763" s="2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  <c r="AA763" s="47"/>
      <c r="AB763" s="47"/>
      <c r="AC763" s="47"/>
      <c r="AD763" s="47"/>
      <c r="AE763" s="47"/>
      <c r="AF763" s="47"/>
      <c r="AG763" s="47"/>
      <c r="AH763" s="47"/>
      <c r="BB763" s="48" t="s">
        <v>1333</v>
      </c>
      <c r="BI763" s="48" t="s">
        <v>1333</v>
      </c>
      <c r="BO763" s="48" t="s">
        <v>1333</v>
      </c>
    </row>
    <row r="764" spans="1:67" x14ac:dyDescent="0.35">
      <c r="A764" s="2"/>
      <c r="B764" s="2"/>
      <c r="C764" s="2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  <c r="AA764" s="47"/>
      <c r="AB764" s="47"/>
      <c r="AC764" s="47"/>
      <c r="AD764" s="47"/>
      <c r="AE764" s="47"/>
      <c r="AF764" s="47"/>
      <c r="AG764" s="47"/>
      <c r="AH764" s="47"/>
      <c r="BB764" s="48" t="s">
        <v>1333</v>
      </c>
      <c r="BI764" s="48" t="s">
        <v>1333</v>
      </c>
      <c r="BO764" s="48" t="s">
        <v>1333</v>
      </c>
    </row>
    <row r="765" spans="1:67" x14ac:dyDescent="0.35">
      <c r="A765" s="2"/>
      <c r="B765" s="2"/>
      <c r="C765" s="2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  <c r="AA765" s="47"/>
      <c r="AB765" s="47"/>
      <c r="AC765" s="47"/>
      <c r="AD765" s="47"/>
      <c r="AE765" s="47"/>
      <c r="AF765" s="47"/>
      <c r="AG765" s="47"/>
      <c r="AH765" s="47"/>
      <c r="BB765" s="48" t="s">
        <v>1333</v>
      </c>
      <c r="BI765" s="48" t="s">
        <v>1333</v>
      </c>
      <c r="BO765" s="48" t="s">
        <v>1333</v>
      </c>
    </row>
    <row r="766" spans="1:67" x14ac:dyDescent="0.35">
      <c r="A766" s="2"/>
      <c r="B766" s="2"/>
      <c r="C766" s="2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  <c r="AA766" s="47"/>
      <c r="AB766" s="47"/>
      <c r="AC766" s="47"/>
      <c r="AD766" s="47"/>
      <c r="AE766" s="47"/>
      <c r="AF766" s="47"/>
      <c r="AG766" s="47"/>
      <c r="AH766" s="47"/>
      <c r="BB766" s="48" t="s">
        <v>1333</v>
      </c>
      <c r="BI766" s="48" t="s">
        <v>1333</v>
      </c>
      <c r="BO766" s="48" t="s">
        <v>1333</v>
      </c>
    </row>
    <row r="767" spans="1:67" x14ac:dyDescent="0.35">
      <c r="A767" s="2"/>
      <c r="B767" s="2"/>
      <c r="C767" s="2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  <c r="AA767" s="47"/>
      <c r="AB767" s="47"/>
      <c r="AC767" s="47"/>
      <c r="AD767" s="47"/>
      <c r="AE767" s="47"/>
      <c r="AF767" s="47"/>
      <c r="AG767" s="47"/>
      <c r="AH767" s="47"/>
      <c r="BB767" s="48" t="s">
        <v>1333</v>
      </c>
      <c r="BI767" s="48" t="s">
        <v>1333</v>
      </c>
      <c r="BO767" s="48" t="s">
        <v>1333</v>
      </c>
    </row>
    <row r="768" spans="1:67" x14ac:dyDescent="0.35">
      <c r="A768" s="2"/>
      <c r="B768" s="2"/>
      <c r="C768" s="2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  <c r="AA768" s="47"/>
      <c r="AB768" s="47"/>
      <c r="AC768" s="47"/>
      <c r="AD768" s="47"/>
      <c r="AE768" s="47"/>
      <c r="AF768" s="47"/>
      <c r="AG768" s="47"/>
      <c r="AH768" s="47"/>
      <c r="BB768" s="48" t="s">
        <v>1333</v>
      </c>
      <c r="BI768" s="48" t="s">
        <v>1333</v>
      </c>
      <c r="BO768" s="48" t="s">
        <v>1333</v>
      </c>
    </row>
    <row r="769" spans="1:67" x14ac:dyDescent="0.35">
      <c r="A769" s="2"/>
      <c r="B769" s="2"/>
      <c r="C769" s="2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  <c r="AA769" s="47"/>
      <c r="AB769" s="47"/>
      <c r="AC769" s="47"/>
      <c r="AD769" s="47"/>
      <c r="AE769" s="47"/>
      <c r="AF769" s="47"/>
      <c r="AG769" s="47"/>
      <c r="AH769" s="47"/>
      <c r="BB769" s="48" t="s">
        <v>1333</v>
      </c>
      <c r="BI769" s="48" t="s">
        <v>1333</v>
      </c>
      <c r="BO769" s="48" t="s">
        <v>1333</v>
      </c>
    </row>
    <row r="770" spans="1:67" x14ac:dyDescent="0.35">
      <c r="A770" s="2"/>
      <c r="B770" s="2"/>
      <c r="C770" s="2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  <c r="AA770" s="47"/>
      <c r="AB770" s="47"/>
      <c r="AC770" s="47"/>
      <c r="AD770" s="47"/>
      <c r="AE770" s="47"/>
      <c r="AF770" s="47"/>
      <c r="AG770" s="47"/>
      <c r="AH770" s="47"/>
      <c r="BB770" s="48" t="s">
        <v>1333</v>
      </c>
      <c r="BI770" s="48" t="s">
        <v>1333</v>
      </c>
      <c r="BO770" s="48" t="s">
        <v>1333</v>
      </c>
    </row>
    <row r="771" spans="1:67" x14ac:dyDescent="0.35">
      <c r="A771" s="2"/>
      <c r="B771" s="2"/>
      <c r="C771" s="2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  <c r="AA771" s="47"/>
      <c r="AB771" s="47"/>
      <c r="AC771" s="47"/>
      <c r="AD771" s="47"/>
      <c r="AE771" s="47"/>
      <c r="AF771" s="47"/>
      <c r="AG771" s="47"/>
      <c r="AH771" s="47"/>
      <c r="BB771" s="48" t="s">
        <v>1333</v>
      </c>
      <c r="BI771" s="48" t="s">
        <v>1333</v>
      </c>
      <c r="BO771" s="48" t="s">
        <v>1333</v>
      </c>
    </row>
    <row r="772" spans="1:67" x14ac:dyDescent="0.35">
      <c r="A772" s="2"/>
      <c r="B772" s="2"/>
      <c r="C772" s="2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  <c r="AA772" s="47"/>
      <c r="AB772" s="47"/>
      <c r="AC772" s="47"/>
      <c r="AD772" s="47"/>
      <c r="AE772" s="47"/>
      <c r="AF772" s="47"/>
      <c r="AG772" s="47"/>
      <c r="AH772" s="47"/>
      <c r="BB772" s="48" t="s">
        <v>1333</v>
      </c>
      <c r="BI772" s="48" t="s">
        <v>1333</v>
      </c>
      <c r="BO772" s="48" t="s">
        <v>1333</v>
      </c>
    </row>
    <row r="773" spans="1:67" x14ac:dyDescent="0.35">
      <c r="A773" s="2"/>
      <c r="B773" s="2"/>
      <c r="C773" s="2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47"/>
      <c r="AC773" s="47"/>
      <c r="AD773" s="47"/>
      <c r="AE773" s="47"/>
      <c r="AF773" s="47"/>
      <c r="AG773" s="47"/>
      <c r="AH773" s="47"/>
      <c r="BB773" s="48" t="s">
        <v>1333</v>
      </c>
      <c r="BI773" s="48" t="s">
        <v>1333</v>
      </c>
      <c r="BO773" s="48" t="s">
        <v>1333</v>
      </c>
    </row>
    <row r="774" spans="1:67" x14ac:dyDescent="0.35">
      <c r="A774" s="2"/>
      <c r="B774" s="2"/>
      <c r="C774" s="2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  <c r="AA774" s="47"/>
      <c r="AB774" s="47"/>
      <c r="AC774" s="47"/>
      <c r="AD774" s="47"/>
      <c r="AE774" s="47"/>
      <c r="AF774" s="47"/>
      <c r="AG774" s="47"/>
      <c r="AH774" s="47"/>
      <c r="BB774" s="48" t="s">
        <v>1333</v>
      </c>
      <c r="BI774" s="48" t="s">
        <v>1333</v>
      </c>
      <c r="BO774" s="48" t="s">
        <v>1333</v>
      </c>
    </row>
    <row r="775" spans="1:67" x14ac:dyDescent="0.35">
      <c r="A775" s="2"/>
      <c r="B775" s="2"/>
      <c r="C775" s="2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  <c r="AA775" s="47"/>
      <c r="AB775" s="47"/>
      <c r="AC775" s="47"/>
      <c r="AD775" s="47"/>
      <c r="AE775" s="47"/>
      <c r="AF775" s="47"/>
      <c r="AG775" s="47"/>
      <c r="AH775" s="47"/>
      <c r="BB775" s="48" t="s">
        <v>1333</v>
      </c>
      <c r="BI775" s="48" t="s">
        <v>1333</v>
      </c>
      <c r="BO775" s="48" t="s">
        <v>1333</v>
      </c>
    </row>
    <row r="776" spans="1:67" x14ac:dyDescent="0.35">
      <c r="A776" s="2"/>
      <c r="B776" s="2"/>
      <c r="C776" s="2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  <c r="AA776" s="47"/>
      <c r="AB776" s="47"/>
      <c r="AC776" s="47"/>
      <c r="AD776" s="47"/>
      <c r="AE776" s="47"/>
      <c r="AF776" s="47"/>
      <c r="AG776" s="47"/>
      <c r="AH776" s="47"/>
      <c r="BB776" s="48" t="s">
        <v>1333</v>
      </c>
      <c r="BI776" s="48" t="s">
        <v>1333</v>
      </c>
      <c r="BO776" s="48" t="s">
        <v>1333</v>
      </c>
    </row>
    <row r="777" spans="1:67" x14ac:dyDescent="0.35">
      <c r="A777" s="2"/>
      <c r="B777" s="2"/>
      <c r="C777" s="2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  <c r="AA777" s="47"/>
      <c r="AB777" s="47"/>
      <c r="AC777" s="47"/>
      <c r="AD777" s="47"/>
      <c r="AE777" s="47"/>
      <c r="AF777" s="47"/>
      <c r="AG777" s="47"/>
      <c r="AH777" s="47"/>
      <c r="BB777" s="48" t="s">
        <v>1333</v>
      </c>
      <c r="BI777" s="48" t="s">
        <v>1333</v>
      </c>
      <c r="BO777" s="48" t="s">
        <v>1333</v>
      </c>
    </row>
    <row r="778" spans="1:67" x14ac:dyDescent="0.35">
      <c r="A778" s="2"/>
      <c r="B778" s="2"/>
      <c r="C778" s="2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  <c r="AA778" s="47"/>
      <c r="AB778" s="47"/>
      <c r="AC778" s="47"/>
      <c r="AD778" s="47"/>
      <c r="AE778" s="47"/>
      <c r="AF778" s="47"/>
      <c r="AG778" s="47"/>
      <c r="AH778" s="47"/>
      <c r="BB778" s="48" t="s">
        <v>1333</v>
      </c>
      <c r="BI778" s="48" t="s">
        <v>1333</v>
      </c>
      <c r="BO778" s="48" t="s">
        <v>1333</v>
      </c>
    </row>
    <row r="779" spans="1:67" x14ac:dyDescent="0.35">
      <c r="A779" s="2"/>
      <c r="B779" s="2"/>
      <c r="C779" s="2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  <c r="AA779" s="47"/>
      <c r="AB779" s="47"/>
      <c r="AC779" s="47"/>
      <c r="AD779" s="47"/>
      <c r="AE779" s="47"/>
      <c r="AF779" s="47"/>
      <c r="AG779" s="47"/>
      <c r="AH779" s="47"/>
      <c r="BB779" s="48" t="s">
        <v>1333</v>
      </c>
      <c r="BI779" s="48" t="s">
        <v>1333</v>
      </c>
      <c r="BO779" s="48" t="s">
        <v>1333</v>
      </c>
    </row>
    <row r="780" spans="1:67" x14ac:dyDescent="0.35">
      <c r="A780" s="2"/>
      <c r="B780" s="2"/>
      <c r="C780" s="2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  <c r="AA780" s="47"/>
      <c r="AB780" s="47"/>
      <c r="AC780" s="47"/>
      <c r="AD780" s="47"/>
      <c r="AE780" s="47"/>
      <c r="AF780" s="47"/>
      <c r="AG780" s="47"/>
      <c r="AH780" s="47"/>
      <c r="BB780" s="48" t="s">
        <v>1333</v>
      </c>
      <c r="BI780" s="48" t="s">
        <v>1333</v>
      </c>
      <c r="BO780" s="48" t="s">
        <v>1333</v>
      </c>
    </row>
    <row r="781" spans="1:67" x14ac:dyDescent="0.35">
      <c r="A781" s="2"/>
      <c r="B781" s="2"/>
      <c r="C781" s="2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  <c r="AA781" s="47"/>
      <c r="AB781" s="47"/>
      <c r="AC781" s="47"/>
      <c r="AD781" s="47"/>
      <c r="AE781" s="47"/>
      <c r="AF781" s="47"/>
      <c r="AG781" s="47"/>
      <c r="AH781" s="47"/>
      <c r="BB781" s="48" t="s">
        <v>1333</v>
      </c>
      <c r="BI781" s="48" t="s">
        <v>1333</v>
      </c>
      <c r="BO781" s="48" t="s">
        <v>1333</v>
      </c>
    </row>
    <row r="782" spans="1:67" x14ac:dyDescent="0.35">
      <c r="A782" s="2"/>
      <c r="B782" s="2"/>
      <c r="C782" s="2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  <c r="AA782" s="47"/>
      <c r="AB782" s="47"/>
      <c r="AC782" s="47"/>
      <c r="AD782" s="47"/>
      <c r="AE782" s="47"/>
      <c r="AF782" s="47"/>
      <c r="AG782" s="47"/>
      <c r="AH782" s="47"/>
      <c r="BB782" s="48" t="s">
        <v>1333</v>
      </c>
      <c r="BI782" s="48" t="s">
        <v>1333</v>
      </c>
      <c r="BO782" s="48" t="s">
        <v>1333</v>
      </c>
    </row>
    <row r="783" spans="1:67" x14ac:dyDescent="0.35">
      <c r="A783" s="2"/>
      <c r="B783" s="2"/>
      <c r="C783" s="2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  <c r="AA783" s="47"/>
      <c r="AB783" s="47"/>
      <c r="AC783" s="47"/>
      <c r="AD783" s="47"/>
      <c r="AE783" s="47"/>
      <c r="AF783" s="47"/>
      <c r="AG783" s="47"/>
      <c r="AH783" s="47"/>
      <c r="BB783" s="48" t="s">
        <v>1333</v>
      </c>
      <c r="BI783" s="48" t="s">
        <v>1333</v>
      </c>
      <c r="BO783" s="48" t="s">
        <v>1333</v>
      </c>
    </row>
    <row r="784" spans="1:67" x14ac:dyDescent="0.35">
      <c r="A784" s="2"/>
      <c r="B784" s="2"/>
      <c r="C784" s="2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  <c r="AA784" s="47"/>
      <c r="AB784" s="47"/>
      <c r="AC784" s="47"/>
      <c r="AD784" s="47"/>
      <c r="AE784" s="47"/>
      <c r="AF784" s="47"/>
      <c r="AG784" s="47"/>
      <c r="AH784" s="47"/>
      <c r="BB784" s="48" t="s">
        <v>1333</v>
      </c>
      <c r="BI784" s="48" t="s">
        <v>1333</v>
      </c>
      <c r="BO784" s="48" t="s">
        <v>1333</v>
      </c>
    </row>
    <row r="785" spans="1:67" x14ac:dyDescent="0.35">
      <c r="A785" s="2"/>
      <c r="B785" s="2"/>
      <c r="C785" s="2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  <c r="AA785" s="47"/>
      <c r="AB785" s="47"/>
      <c r="AC785" s="47"/>
      <c r="AD785" s="47"/>
      <c r="AE785" s="47"/>
      <c r="AF785" s="47"/>
      <c r="AG785" s="47"/>
      <c r="AH785" s="47"/>
      <c r="BB785" s="48" t="s">
        <v>1333</v>
      </c>
      <c r="BI785" s="48" t="s">
        <v>1333</v>
      </c>
      <c r="BO785" s="48" t="s">
        <v>1333</v>
      </c>
    </row>
    <row r="786" spans="1:67" x14ac:dyDescent="0.35">
      <c r="A786" s="2"/>
      <c r="B786" s="2"/>
      <c r="C786" s="2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  <c r="AA786" s="47"/>
      <c r="AB786" s="47"/>
      <c r="AC786" s="47"/>
      <c r="AD786" s="47"/>
      <c r="AE786" s="47"/>
      <c r="AF786" s="47"/>
      <c r="AG786" s="47"/>
      <c r="AH786" s="47"/>
      <c r="BB786" s="48" t="s">
        <v>1333</v>
      </c>
      <c r="BI786" s="48" t="s">
        <v>1333</v>
      </c>
      <c r="BO786" s="48" t="s">
        <v>1333</v>
      </c>
    </row>
    <row r="787" spans="1:67" x14ac:dyDescent="0.35">
      <c r="A787" s="2"/>
      <c r="B787" s="2"/>
      <c r="C787" s="2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  <c r="AA787" s="47"/>
      <c r="AB787" s="47"/>
      <c r="AC787" s="47"/>
      <c r="AD787" s="47"/>
      <c r="AE787" s="47"/>
      <c r="AF787" s="47"/>
      <c r="AG787" s="47"/>
      <c r="AH787" s="47"/>
      <c r="BB787" s="48" t="s">
        <v>1333</v>
      </c>
      <c r="BI787" s="48" t="s">
        <v>1333</v>
      </c>
      <c r="BO787" s="48" t="s">
        <v>1333</v>
      </c>
    </row>
    <row r="788" spans="1:67" x14ac:dyDescent="0.35">
      <c r="A788" s="2"/>
      <c r="B788" s="2"/>
      <c r="C788" s="2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  <c r="AA788" s="47"/>
      <c r="AB788" s="47"/>
      <c r="AC788" s="47"/>
      <c r="AD788" s="47"/>
      <c r="AE788" s="47"/>
      <c r="AF788" s="47"/>
      <c r="AG788" s="47"/>
      <c r="AH788" s="47"/>
      <c r="BB788" s="48" t="s">
        <v>1333</v>
      </c>
      <c r="BI788" s="48" t="s">
        <v>1333</v>
      </c>
      <c r="BO788" s="48" t="s">
        <v>1333</v>
      </c>
    </row>
    <row r="789" spans="1:67" x14ac:dyDescent="0.35">
      <c r="A789" s="2"/>
      <c r="B789" s="2"/>
      <c r="C789" s="2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  <c r="AA789" s="47"/>
      <c r="AB789" s="47"/>
      <c r="AC789" s="47"/>
      <c r="AD789" s="47"/>
      <c r="AE789" s="47"/>
      <c r="AF789" s="47"/>
      <c r="AG789" s="47"/>
      <c r="AH789" s="47"/>
      <c r="BB789" s="48" t="s">
        <v>1333</v>
      </c>
      <c r="BI789" s="48" t="s">
        <v>1333</v>
      </c>
      <c r="BO789" s="48" t="s">
        <v>1333</v>
      </c>
    </row>
    <row r="790" spans="1:67" x14ac:dyDescent="0.35">
      <c r="A790" s="2"/>
      <c r="B790" s="2"/>
      <c r="C790" s="2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  <c r="AA790" s="47"/>
      <c r="AB790" s="47"/>
      <c r="AC790" s="47"/>
      <c r="AD790" s="47"/>
      <c r="AE790" s="47"/>
      <c r="AF790" s="47"/>
      <c r="AG790" s="47"/>
      <c r="AH790" s="47"/>
      <c r="BB790" s="48" t="s">
        <v>1333</v>
      </c>
      <c r="BI790" s="48" t="s">
        <v>1333</v>
      </c>
      <c r="BO790" s="48" t="s">
        <v>1333</v>
      </c>
    </row>
    <row r="791" spans="1:67" x14ac:dyDescent="0.35">
      <c r="A791" s="2"/>
      <c r="B791" s="2"/>
      <c r="C791" s="2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  <c r="AA791" s="47"/>
      <c r="AB791" s="47"/>
      <c r="AC791" s="47"/>
      <c r="AD791" s="47"/>
      <c r="AE791" s="47"/>
      <c r="AF791" s="47"/>
      <c r="AG791" s="47"/>
      <c r="AH791" s="47"/>
      <c r="BB791" s="48" t="s">
        <v>1333</v>
      </c>
      <c r="BI791" s="48" t="s">
        <v>1333</v>
      </c>
      <c r="BO791" s="48" t="s">
        <v>1333</v>
      </c>
    </row>
    <row r="792" spans="1:67" x14ac:dyDescent="0.35">
      <c r="A792" s="2"/>
      <c r="B792" s="2"/>
      <c r="C792" s="2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  <c r="AA792" s="47"/>
      <c r="AB792" s="47"/>
      <c r="AC792" s="47"/>
      <c r="AD792" s="47"/>
      <c r="AE792" s="47"/>
      <c r="AF792" s="47"/>
      <c r="AG792" s="47"/>
      <c r="AH792" s="47"/>
      <c r="BB792" s="48" t="s">
        <v>1333</v>
      </c>
      <c r="BI792" s="48" t="s">
        <v>1333</v>
      </c>
      <c r="BO792" s="48" t="s">
        <v>1333</v>
      </c>
    </row>
    <row r="793" spans="1:67" x14ac:dyDescent="0.35">
      <c r="A793" s="2"/>
      <c r="B793" s="2"/>
      <c r="C793" s="2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  <c r="AA793" s="47"/>
      <c r="AB793" s="47"/>
      <c r="AC793" s="47"/>
      <c r="AD793" s="47"/>
      <c r="AE793" s="47"/>
      <c r="AF793" s="47"/>
      <c r="AG793" s="47"/>
      <c r="AH793" s="47"/>
      <c r="BB793" s="48" t="s">
        <v>1333</v>
      </c>
      <c r="BI793" s="48" t="s">
        <v>1333</v>
      </c>
      <c r="BO793" s="48" t="s">
        <v>1333</v>
      </c>
    </row>
    <row r="794" spans="1:67" x14ac:dyDescent="0.35">
      <c r="A794" s="2"/>
      <c r="B794" s="2"/>
      <c r="C794" s="2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  <c r="AA794" s="47"/>
      <c r="AB794" s="47"/>
      <c r="AC794" s="47"/>
      <c r="AD794" s="47"/>
      <c r="AE794" s="47"/>
      <c r="AF794" s="47"/>
      <c r="AG794" s="47"/>
      <c r="AH794" s="47"/>
      <c r="BB794" s="48" t="s">
        <v>1333</v>
      </c>
      <c r="BI794" s="48" t="s">
        <v>1333</v>
      </c>
      <c r="BO794" s="48" t="s">
        <v>1333</v>
      </c>
    </row>
    <row r="795" spans="1:67" x14ac:dyDescent="0.35">
      <c r="A795" s="2"/>
      <c r="B795" s="2"/>
      <c r="C795" s="2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  <c r="AA795" s="47"/>
      <c r="AB795" s="47"/>
      <c r="AC795" s="47"/>
      <c r="AD795" s="47"/>
      <c r="AE795" s="47"/>
      <c r="AF795" s="47"/>
      <c r="AG795" s="47"/>
      <c r="AH795" s="47"/>
      <c r="BB795" s="48" t="s">
        <v>1333</v>
      </c>
      <c r="BI795" s="48" t="s">
        <v>1333</v>
      </c>
      <c r="BO795" s="48" t="s">
        <v>1333</v>
      </c>
    </row>
    <row r="796" spans="1:67" x14ac:dyDescent="0.35">
      <c r="A796" s="2"/>
      <c r="B796" s="2"/>
      <c r="C796" s="2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  <c r="AA796" s="47"/>
      <c r="AB796" s="47"/>
      <c r="AC796" s="47"/>
      <c r="AD796" s="47"/>
      <c r="AE796" s="47"/>
      <c r="AF796" s="47"/>
      <c r="AG796" s="47"/>
      <c r="AH796" s="47"/>
      <c r="BB796" s="48" t="s">
        <v>1333</v>
      </c>
      <c r="BI796" s="48" t="s">
        <v>1333</v>
      </c>
      <c r="BO796" s="48" t="s">
        <v>1333</v>
      </c>
    </row>
    <row r="797" spans="1:67" x14ac:dyDescent="0.35">
      <c r="A797" s="2"/>
      <c r="B797" s="2"/>
      <c r="C797" s="2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7"/>
      <c r="AC797" s="47"/>
      <c r="AD797" s="47"/>
      <c r="AE797" s="47"/>
      <c r="AF797" s="47"/>
      <c r="AG797" s="47"/>
      <c r="AH797" s="47"/>
      <c r="BB797" s="48" t="s">
        <v>1333</v>
      </c>
      <c r="BI797" s="48" t="s">
        <v>1333</v>
      </c>
      <c r="BO797" s="48" t="s">
        <v>1333</v>
      </c>
    </row>
    <row r="798" spans="1:67" x14ac:dyDescent="0.35">
      <c r="A798" s="2"/>
      <c r="B798" s="2"/>
      <c r="C798" s="2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7"/>
      <c r="AC798" s="47"/>
      <c r="AD798" s="47"/>
      <c r="AE798" s="47"/>
      <c r="AF798" s="47"/>
      <c r="AG798" s="47"/>
      <c r="AH798" s="47"/>
      <c r="BB798" s="48" t="s">
        <v>1333</v>
      </c>
      <c r="BI798" s="48" t="s">
        <v>1333</v>
      </c>
      <c r="BO798" s="48" t="s">
        <v>1333</v>
      </c>
    </row>
    <row r="799" spans="1:67" x14ac:dyDescent="0.35">
      <c r="A799" s="2"/>
      <c r="B799" s="2"/>
      <c r="C799" s="2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7"/>
      <c r="AC799" s="47"/>
      <c r="AD799" s="47"/>
      <c r="AE799" s="47"/>
      <c r="AF799" s="47"/>
      <c r="AG799" s="47"/>
      <c r="AH799" s="47"/>
      <c r="BB799" s="48" t="s">
        <v>1333</v>
      </c>
      <c r="BI799" s="48" t="s">
        <v>1333</v>
      </c>
      <c r="BO799" s="48" t="s">
        <v>1333</v>
      </c>
    </row>
    <row r="800" spans="1:67" x14ac:dyDescent="0.35">
      <c r="A800" s="2"/>
      <c r="B800" s="2"/>
      <c r="C800" s="2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  <c r="AA800" s="47"/>
      <c r="AB800" s="47"/>
      <c r="AC800" s="47"/>
      <c r="AD800" s="47"/>
      <c r="AE800" s="47"/>
      <c r="AF800" s="47"/>
      <c r="AG800" s="47"/>
      <c r="AH800" s="47"/>
      <c r="BB800" s="48" t="s">
        <v>1333</v>
      </c>
      <c r="BI800" s="48" t="s">
        <v>1333</v>
      </c>
      <c r="BO800" s="48" t="s">
        <v>1333</v>
      </c>
    </row>
    <row r="801" spans="1:67" x14ac:dyDescent="0.35">
      <c r="A801" s="2"/>
      <c r="B801" s="2"/>
      <c r="C801" s="2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  <c r="AA801" s="47"/>
      <c r="AB801" s="47"/>
      <c r="AC801" s="47"/>
      <c r="AD801" s="47"/>
      <c r="AE801" s="47"/>
      <c r="AF801" s="47"/>
      <c r="AG801" s="47"/>
      <c r="AH801" s="47"/>
      <c r="BB801" s="48" t="s">
        <v>1333</v>
      </c>
      <c r="BI801" s="48" t="s">
        <v>1333</v>
      </c>
      <c r="BO801" s="48" t="s">
        <v>1333</v>
      </c>
    </row>
    <row r="802" spans="1:67" x14ac:dyDescent="0.35">
      <c r="A802" s="2"/>
      <c r="B802" s="2"/>
      <c r="C802" s="2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  <c r="AA802" s="47"/>
      <c r="AB802" s="47"/>
      <c r="AC802" s="47"/>
      <c r="AD802" s="47"/>
      <c r="AE802" s="47"/>
      <c r="AF802" s="47"/>
      <c r="AG802" s="47"/>
      <c r="AH802" s="47"/>
      <c r="BB802" s="48" t="s">
        <v>1333</v>
      </c>
      <c r="BI802" s="48" t="s">
        <v>1333</v>
      </c>
      <c r="BO802" s="48" t="s">
        <v>1333</v>
      </c>
    </row>
    <row r="803" spans="1:67" x14ac:dyDescent="0.35">
      <c r="A803" s="2"/>
      <c r="B803" s="2"/>
      <c r="C803" s="2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7"/>
      <c r="AC803" s="47"/>
      <c r="AD803" s="47"/>
      <c r="AE803" s="47"/>
      <c r="AF803" s="47"/>
      <c r="AG803" s="47"/>
      <c r="AH803" s="47"/>
      <c r="BB803" s="48" t="s">
        <v>1333</v>
      </c>
      <c r="BI803" s="48" t="s">
        <v>1333</v>
      </c>
      <c r="BO803" s="48" t="s">
        <v>1333</v>
      </c>
    </row>
    <row r="804" spans="1:67" x14ac:dyDescent="0.35">
      <c r="A804" s="2"/>
      <c r="B804" s="2"/>
      <c r="C804" s="2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  <c r="AA804" s="47"/>
      <c r="AB804" s="47"/>
      <c r="AC804" s="47"/>
      <c r="AD804" s="47"/>
      <c r="AE804" s="47"/>
      <c r="AF804" s="47"/>
      <c r="AG804" s="47"/>
      <c r="AH804" s="47"/>
      <c r="BB804" s="48" t="s">
        <v>1333</v>
      </c>
      <c r="BI804" s="48" t="s">
        <v>1333</v>
      </c>
      <c r="BO804" s="48" t="s">
        <v>1333</v>
      </c>
    </row>
    <row r="805" spans="1:67" x14ac:dyDescent="0.35">
      <c r="A805" s="2"/>
      <c r="B805" s="2"/>
      <c r="C805" s="2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7"/>
      <c r="AC805" s="47"/>
      <c r="AD805" s="47"/>
      <c r="AE805" s="47"/>
      <c r="AF805" s="47"/>
      <c r="AG805" s="47"/>
      <c r="AH805" s="47"/>
      <c r="BB805" s="48" t="s">
        <v>1333</v>
      </c>
      <c r="BI805" s="48" t="s">
        <v>1333</v>
      </c>
      <c r="BO805" s="48" t="s">
        <v>1333</v>
      </c>
    </row>
    <row r="806" spans="1:67" x14ac:dyDescent="0.35">
      <c r="A806" s="2"/>
      <c r="B806" s="2"/>
      <c r="C806" s="2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  <c r="AA806" s="47"/>
      <c r="AB806" s="47"/>
      <c r="AC806" s="47"/>
      <c r="AD806" s="47"/>
      <c r="AE806" s="47"/>
      <c r="AF806" s="47"/>
      <c r="AG806" s="47"/>
      <c r="AH806" s="47"/>
      <c r="BB806" s="48" t="s">
        <v>1333</v>
      </c>
      <c r="BI806" s="48" t="s">
        <v>1333</v>
      </c>
      <c r="BO806" s="48" t="s">
        <v>1333</v>
      </c>
    </row>
    <row r="807" spans="1:67" x14ac:dyDescent="0.35">
      <c r="A807" s="2"/>
      <c r="B807" s="2"/>
      <c r="C807" s="2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  <c r="AA807" s="47"/>
      <c r="AB807" s="47"/>
      <c r="AC807" s="47"/>
      <c r="AD807" s="47"/>
      <c r="AE807" s="47"/>
      <c r="AF807" s="47"/>
      <c r="AG807" s="47"/>
      <c r="AH807" s="47"/>
      <c r="BB807" s="48" t="s">
        <v>1333</v>
      </c>
      <c r="BI807" s="48" t="s">
        <v>1333</v>
      </c>
      <c r="BO807" s="48" t="s">
        <v>1333</v>
      </c>
    </row>
    <row r="808" spans="1:67" x14ac:dyDescent="0.35">
      <c r="A808" s="2"/>
      <c r="B808" s="2"/>
      <c r="C808" s="2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  <c r="AA808" s="47"/>
      <c r="AB808" s="47"/>
      <c r="AC808" s="47"/>
      <c r="AD808" s="47"/>
      <c r="AE808" s="47"/>
      <c r="AF808" s="47"/>
      <c r="AG808" s="47"/>
      <c r="AH808" s="47"/>
      <c r="BB808" s="48" t="s">
        <v>1333</v>
      </c>
      <c r="BI808" s="48" t="s">
        <v>1333</v>
      </c>
      <c r="BO808" s="48" t="s">
        <v>1333</v>
      </c>
    </row>
    <row r="809" spans="1:67" x14ac:dyDescent="0.35">
      <c r="A809" s="2"/>
      <c r="B809" s="2"/>
      <c r="C809" s="2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  <c r="AA809" s="47"/>
      <c r="AB809" s="47"/>
      <c r="AC809" s="47"/>
      <c r="AD809" s="47"/>
      <c r="AE809" s="47"/>
      <c r="AF809" s="47"/>
      <c r="AG809" s="47"/>
      <c r="AH809" s="47"/>
      <c r="BB809" s="48" t="s">
        <v>1333</v>
      </c>
      <c r="BI809" s="48" t="s">
        <v>1333</v>
      </c>
      <c r="BO809" s="48" t="s">
        <v>1333</v>
      </c>
    </row>
    <row r="810" spans="1:67" x14ac:dyDescent="0.35">
      <c r="A810" s="2"/>
      <c r="B810" s="2"/>
      <c r="C810" s="2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  <c r="AA810" s="47"/>
      <c r="AB810" s="47"/>
      <c r="AC810" s="47"/>
      <c r="AD810" s="47"/>
      <c r="AE810" s="47"/>
      <c r="AF810" s="47"/>
      <c r="AG810" s="47"/>
      <c r="AH810" s="47"/>
      <c r="BB810" s="48" t="s">
        <v>1333</v>
      </c>
      <c r="BI810" s="48" t="s">
        <v>1333</v>
      </c>
      <c r="BO810" s="48" t="s">
        <v>1333</v>
      </c>
    </row>
    <row r="811" spans="1:67" x14ac:dyDescent="0.35">
      <c r="A811" s="2"/>
      <c r="B811" s="2"/>
      <c r="C811" s="2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  <c r="AA811" s="47"/>
      <c r="AB811" s="47"/>
      <c r="AC811" s="47"/>
      <c r="AD811" s="47"/>
      <c r="AE811" s="47"/>
      <c r="AF811" s="47"/>
      <c r="AG811" s="47"/>
      <c r="AH811" s="47"/>
      <c r="BB811" s="48" t="s">
        <v>1333</v>
      </c>
      <c r="BI811" s="48" t="s">
        <v>1333</v>
      </c>
      <c r="BO811" s="48" t="s">
        <v>1333</v>
      </c>
    </row>
    <row r="812" spans="1:67" x14ac:dyDescent="0.35">
      <c r="A812" s="2"/>
      <c r="B812" s="2"/>
      <c r="C812" s="2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  <c r="AA812" s="47"/>
      <c r="AB812" s="47"/>
      <c r="AC812" s="47"/>
      <c r="AD812" s="47"/>
      <c r="AE812" s="47"/>
      <c r="AF812" s="47"/>
      <c r="AG812" s="47"/>
      <c r="AH812" s="47"/>
      <c r="BB812" s="48" t="s">
        <v>1333</v>
      </c>
      <c r="BI812" s="48" t="s">
        <v>1333</v>
      </c>
      <c r="BO812" s="48" t="s">
        <v>1333</v>
      </c>
    </row>
    <row r="813" spans="1:67" x14ac:dyDescent="0.35">
      <c r="A813" s="2"/>
      <c r="B813" s="2"/>
      <c r="C813" s="2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  <c r="AA813" s="47"/>
      <c r="AB813" s="47"/>
      <c r="AC813" s="47"/>
      <c r="AD813" s="47"/>
      <c r="AE813" s="47"/>
      <c r="AF813" s="47"/>
      <c r="AG813" s="47"/>
      <c r="AH813" s="47"/>
      <c r="BB813" s="48" t="s">
        <v>1333</v>
      </c>
      <c r="BI813" s="48" t="s">
        <v>1333</v>
      </c>
      <c r="BO813" s="48" t="s">
        <v>1333</v>
      </c>
    </row>
    <row r="814" spans="1:67" x14ac:dyDescent="0.35">
      <c r="A814" s="2"/>
      <c r="B814" s="2"/>
      <c r="C814" s="2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  <c r="AA814" s="47"/>
      <c r="AB814" s="47"/>
      <c r="AC814" s="47"/>
      <c r="AD814" s="47"/>
      <c r="AE814" s="47"/>
      <c r="AF814" s="47"/>
      <c r="AG814" s="47"/>
      <c r="AH814" s="47"/>
      <c r="BB814" s="48" t="s">
        <v>1333</v>
      </c>
      <c r="BI814" s="48" t="s">
        <v>1333</v>
      </c>
      <c r="BO814" s="48" t="s">
        <v>1333</v>
      </c>
    </row>
    <row r="815" spans="1:67" x14ac:dyDescent="0.35">
      <c r="A815" s="2"/>
      <c r="B815" s="2"/>
      <c r="C815" s="2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  <c r="AA815" s="47"/>
      <c r="AB815" s="47"/>
      <c r="AC815" s="47"/>
      <c r="AD815" s="47"/>
      <c r="AE815" s="47"/>
      <c r="AF815" s="47"/>
      <c r="AG815" s="47"/>
      <c r="AH815" s="47"/>
      <c r="BB815" s="48" t="s">
        <v>1333</v>
      </c>
      <c r="BI815" s="48" t="s">
        <v>1333</v>
      </c>
      <c r="BO815" s="48" t="s">
        <v>1333</v>
      </c>
    </row>
    <row r="816" spans="1:67" x14ac:dyDescent="0.35">
      <c r="A816" s="2"/>
      <c r="B816" s="2"/>
      <c r="C816" s="2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  <c r="AA816" s="47"/>
      <c r="AB816" s="47"/>
      <c r="AC816" s="47"/>
      <c r="AD816" s="47"/>
      <c r="AE816" s="47"/>
      <c r="AF816" s="47"/>
      <c r="AG816" s="47"/>
      <c r="AH816" s="47"/>
      <c r="BB816" s="48" t="s">
        <v>1333</v>
      </c>
      <c r="BI816" s="48" t="s">
        <v>1333</v>
      </c>
      <c r="BO816" s="48" t="s">
        <v>1333</v>
      </c>
    </row>
    <row r="817" spans="1:67" x14ac:dyDescent="0.35">
      <c r="A817" s="2"/>
      <c r="B817" s="2"/>
      <c r="C817" s="2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  <c r="AA817" s="47"/>
      <c r="AB817" s="47"/>
      <c r="AC817" s="47"/>
      <c r="AD817" s="47"/>
      <c r="AE817" s="47"/>
      <c r="AF817" s="47"/>
      <c r="AG817" s="47"/>
      <c r="AH817" s="47"/>
      <c r="BB817" s="48" t="s">
        <v>1333</v>
      </c>
      <c r="BI817" s="48" t="s">
        <v>1333</v>
      </c>
      <c r="BO817" s="48" t="s">
        <v>1333</v>
      </c>
    </row>
    <row r="818" spans="1:67" x14ac:dyDescent="0.35">
      <c r="A818" s="2"/>
      <c r="B818" s="2"/>
      <c r="C818" s="2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  <c r="AA818" s="47"/>
      <c r="AB818" s="47"/>
      <c r="AC818" s="47"/>
      <c r="AD818" s="47"/>
      <c r="AE818" s="47"/>
      <c r="AF818" s="47"/>
      <c r="AG818" s="47"/>
      <c r="AH818" s="47"/>
      <c r="BB818" s="48" t="s">
        <v>1333</v>
      </c>
      <c r="BI818" s="48" t="s">
        <v>1333</v>
      </c>
      <c r="BO818" s="48" t="s">
        <v>1333</v>
      </c>
    </row>
    <row r="819" spans="1:67" x14ac:dyDescent="0.35">
      <c r="A819" s="2"/>
      <c r="B819" s="2"/>
      <c r="C819" s="2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  <c r="AA819" s="47"/>
      <c r="AB819" s="47"/>
      <c r="AC819" s="47"/>
      <c r="AD819" s="47"/>
      <c r="AE819" s="47"/>
      <c r="AF819" s="47"/>
      <c r="AG819" s="47"/>
      <c r="AH819" s="47"/>
      <c r="BB819" s="48" t="s">
        <v>1333</v>
      </c>
      <c r="BI819" s="48" t="s">
        <v>1333</v>
      </c>
      <c r="BO819" s="48" t="s">
        <v>1333</v>
      </c>
    </row>
    <row r="820" spans="1:67" x14ac:dyDescent="0.35">
      <c r="A820" s="2"/>
      <c r="B820" s="2"/>
      <c r="C820" s="2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  <c r="AA820" s="47"/>
      <c r="AB820" s="47"/>
      <c r="AC820" s="47"/>
      <c r="AD820" s="47"/>
      <c r="AE820" s="47"/>
      <c r="AF820" s="47"/>
      <c r="AG820" s="47"/>
      <c r="AH820" s="47"/>
      <c r="BB820" s="48" t="s">
        <v>1333</v>
      </c>
      <c r="BI820" s="48" t="s">
        <v>1333</v>
      </c>
      <c r="BO820" s="48" t="s">
        <v>1333</v>
      </c>
    </row>
    <row r="821" spans="1:67" x14ac:dyDescent="0.35">
      <c r="A821" s="2"/>
      <c r="B821" s="2"/>
      <c r="C821" s="2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  <c r="AA821" s="47"/>
      <c r="AB821" s="47"/>
      <c r="AC821" s="47"/>
      <c r="AD821" s="47"/>
      <c r="AE821" s="47"/>
      <c r="AF821" s="47"/>
      <c r="AG821" s="47"/>
      <c r="AH821" s="47"/>
      <c r="BB821" s="48" t="s">
        <v>1333</v>
      </c>
      <c r="BI821" s="48" t="s">
        <v>1333</v>
      </c>
      <c r="BO821" s="48" t="s">
        <v>1333</v>
      </c>
    </row>
    <row r="822" spans="1:67" x14ac:dyDescent="0.35">
      <c r="A822" s="2"/>
      <c r="B822" s="2"/>
      <c r="C822" s="2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  <c r="AA822" s="47"/>
      <c r="AB822" s="47"/>
      <c r="AC822" s="47"/>
      <c r="AD822" s="47"/>
      <c r="AE822" s="47"/>
      <c r="AF822" s="47"/>
      <c r="AG822" s="47"/>
      <c r="AH822" s="47"/>
      <c r="BB822" s="48" t="s">
        <v>1333</v>
      </c>
      <c r="BI822" s="48" t="s">
        <v>1333</v>
      </c>
      <c r="BO822" s="48" t="s">
        <v>1333</v>
      </c>
    </row>
    <row r="823" spans="1:67" x14ac:dyDescent="0.35">
      <c r="A823" s="2"/>
      <c r="B823" s="2"/>
      <c r="C823" s="2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  <c r="AA823" s="47"/>
      <c r="AB823" s="47"/>
      <c r="AC823" s="47"/>
      <c r="AD823" s="47"/>
      <c r="AE823" s="47"/>
      <c r="AF823" s="47"/>
      <c r="AG823" s="47"/>
      <c r="AH823" s="47"/>
      <c r="BB823" s="48" t="s">
        <v>1333</v>
      </c>
      <c r="BI823" s="48" t="s">
        <v>1333</v>
      </c>
      <c r="BO823" s="48" t="s">
        <v>1333</v>
      </c>
    </row>
    <row r="824" spans="1:67" x14ac:dyDescent="0.35">
      <c r="A824" s="2"/>
      <c r="B824" s="2"/>
      <c r="C824" s="2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  <c r="AA824" s="47"/>
      <c r="AB824" s="47"/>
      <c r="AC824" s="47"/>
      <c r="AD824" s="47"/>
      <c r="AE824" s="47"/>
      <c r="AF824" s="47"/>
      <c r="AG824" s="47"/>
      <c r="AH824" s="47"/>
      <c r="BB824" s="48" t="s">
        <v>1333</v>
      </c>
      <c r="BI824" s="48" t="s">
        <v>1333</v>
      </c>
      <c r="BO824" s="48" t="s">
        <v>1333</v>
      </c>
    </row>
    <row r="825" spans="1:67" x14ac:dyDescent="0.35">
      <c r="A825" s="2"/>
      <c r="B825" s="2"/>
      <c r="C825" s="2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  <c r="AA825" s="47"/>
      <c r="AB825" s="47"/>
      <c r="AC825" s="47"/>
      <c r="AD825" s="47"/>
      <c r="AE825" s="47"/>
      <c r="AF825" s="47"/>
      <c r="AG825" s="47"/>
      <c r="AH825" s="47"/>
      <c r="BB825" s="48" t="s">
        <v>1333</v>
      </c>
      <c r="BI825" s="48" t="s">
        <v>1333</v>
      </c>
      <c r="BO825" s="48" t="s">
        <v>1333</v>
      </c>
    </row>
    <row r="826" spans="1:67" x14ac:dyDescent="0.35">
      <c r="A826" s="2"/>
      <c r="B826" s="2"/>
      <c r="C826" s="2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  <c r="AA826" s="47"/>
      <c r="AB826" s="47"/>
      <c r="AC826" s="47"/>
      <c r="AD826" s="47"/>
      <c r="AE826" s="47"/>
      <c r="AF826" s="47"/>
      <c r="AG826" s="47"/>
      <c r="AH826" s="47"/>
      <c r="BB826" s="48" t="s">
        <v>1333</v>
      </c>
      <c r="BI826" s="48" t="s">
        <v>1333</v>
      </c>
      <c r="BO826" s="48" t="s">
        <v>1333</v>
      </c>
    </row>
    <row r="827" spans="1:67" x14ac:dyDescent="0.35">
      <c r="A827" s="2"/>
      <c r="B827" s="2"/>
      <c r="C827" s="2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  <c r="AA827" s="47"/>
      <c r="AB827" s="47"/>
      <c r="AC827" s="47"/>
      <c r="AD827" s="47"/>
      <c r="AE827" s="47"/>
      <c r="AF827" s="47"/>
      <c r="AG827" s="47"/>
      <c r="AH827" s="47"/>
      <c r="BB827" s="48" t="s">
        <v>1333</v>
      </c>
      <c r="BI827" s="48" t="s">
        <v>1333</v>
      </c>
      <c r="BO827" s="48" t="s">
        <v>1333</v>
      </c>
    </row>
    <row r="828" spans="1:67" x14ac:dyDescent="0.35">
      <c r="A828" s="2"/>
      <c r="B828" s="2"/>
      <c r="C828" s="2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  <c r="AA828" s="47"/>
      <c r="AB828" s="47"/>
      <c r="AC828" s="47"/>
      <c r="AD828" s="47"/>
      <c r="AE828" s="47"/>
      <c r="AF828" s="47"/>
      <c r="AG828" s="47"/>
      <c r="AH828" s="47"/>
      <c r="BB828" s="48" t="s">
        <v>1333</v>
      </c>
      <c r="BI828" s="48" t="s">
        <v>1333</v>
      </c>
      <c r="BO828" s="48" t="s">
        <v>1333</v>
      </c>
    </row>
    <row r="829" spans="1:67" x14ac:dyDescent="0.35">
      <c r="A829" s="2"/>
      <c r="B829" s="2"/>
      <c r="C829" s="2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  <c r="AA829" s="47"/>
      <c r="AB829" s="47"/>
      <c r="AC829" s="47"/>
      <c r="AD829" s="47"/>
      <c r="AE829" s="47"/>
      <c r="AF829" s="47"/>
      <c r="AG829" s="47"/>
      <c r="AH829" s="47"/>
      <c r="BB829" s="48" t="s">
        <v>1333</v>
      </c>
      <c r="BI829" s="48" t="s">
        <v>1333</v>
      </c>
      <c r="BO829" s="48" t="s">
        <v>1333</v>
      </c>
    </row>
    <row r="830" spans="1:67" x14ac:dyDescent="0.35">
      <c r="A830" s="2"/>
      <c r="B830" s="2"/>
      <c r="C830" s="2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  <c r="AA830" s="47"/>
      <c r="AB830" s="47"/>
      <c r="AC830" s="47"/>
      <c r="AD830" s="47"/>
      <c r="AE830" s="47"/>
      <c r="AF830" s="47"/>
      <c r="AG830" s="47"/>
      <c r="AH830" s="47"/>
      <c r="BB830" s="48" t="s">
        <v>1333</v>
      </c>
      <c r="BI830" s="48" t="s">
        <v>1333</v>
      </c>
      <c r="BO830" s="48" t="s">
        <v>1333</v>
      </c>
    </row>
    <row r="831" spans="1:67" x14ac:dyDescent="0.35">
      <c r="A831" s="2"/>
      <c r="B831" s="2"/>
      <c r="C831" s="2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  <c r="AA831" s="47"/>
      <c r="AB831" s="47"/>
      <c r="AC831" s="47"/>
      <c r="AD831" s="47"/>
      <c r="AE831" s="47"/>
      <c r="AF831" s="47"/>
      <c r="AG831" s="47"/>
      <c r="AH831" s="47"/>
      <c r="BB831" s="48" t="s">
        <v>1333</v>
      </c>
      <c r="BI831" s="48" t="s">
        <v>1333</v>
      </c>
      <c r="BO831" s="48" t="s">
        <v>1333</v>
      </c>
    </row>
    <row r="832" spans="1:67" x14ac:dyDescent="0.35">
      <c r="A832" s="2"/>
      <c r="B832" s="2"/>
      <c r="C832" s="2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  <c r="AA832" s="47"/>
      <c r="AB832" s="47"/>
      <c r="AC832" s="47"/>
      <c r="AD832" s="47"/>
      <c r="AE832" s="47"/>
      <c r="AF832" s="47"/>
      <c r="AG832" s="47"/>
      <c r="AH832" s="47"/>
      <c r="BB832" s="48" t="s">
        <v>1333</v>
      </c>
      <c r="BI832" s="48" t="s">
        <v>1333</v>
      </c>
      <c r="BO832" s="48" t="s">
        <v>1333</v>
      </c>
    </row>
    <row r="833" spans="1:67" x14ac:dyDescent="0.35">
      <c r="A833" s="2"/>
      <c r="B833" s="2"/>
      <c r="C833" s="2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  <c r="AA833" s="47"/>
      <c r="AB833" s="47"/>
      <c r="AC833" s="47"/>
      <c r="AD833" s="47"/>
      <c r="AE833" s="47"/>
      <c r="AF833" s="47"/>
      <c r="AG833" s="47"/>
      <c r="AH833" s="47"/>
      <c r="BB833" s="48" t="s">
        <v>1333</v>
      </c>
      <c r="BI833" s="48" t="s">
        <v>1333</v>
      </c>
      <c r="BO833" s="48" t="s">
        <v>1333</v>
      </c>
    </row>
    <row r="834" spans="1:67" x14ac:dyDescent="0.35">
      <c r="A834" s="2"/>
      <c r="B834" s="2"/>
      <c r="C834" s="2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  <c r="AA834" s="47"/>
      <c r="AB834" s="47"/>
      <c r="AC834" s="47"/>
      <c r="AD834" s="47"/>
      <c r="AE834" s="47"/>
      <c r="AF834" s="47"/>
      <c r="AG834" s="47"/>
      <c r="AH834" s="47"/>
      <c r="BB834" s="48" t="s">
        <v>1333</v>
      </c>
      <c r="BI834" s="48" t="s">
        <v>1333</v>
      </c>
      <c r="BO834" s="48" t="s">
        <v>1333</v>
      </c>
    </row>
    <row r="835" spans="1:67" x14ac:dyDescent="0.35">
      <c r="A835" s="2"/>
      <c r="B835" s="2"/>
      <c r="C835" s="2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  <c r="AA835" s="47"/>
      <c r="AB835" s="47"/>
      <c r="AC835" s="47"/>
      <c r="AD835" s="47"/>
      <c r="AE835" s="47"/>
      <c r="AF835" s="47"/>
      <c r="AG835" s="47"/>
      <c r="AH835" s="47"/>
      <c r="BB835" s="48" t="s">
        <v>1333</v>
      </c>
      <c r="BI835" s="48" t="s">
        <v>1333</v>
      </c>
      <c r="BO835" s="48" t="s">
        <v>1333</v>
      </c>
    </row>
    <row r="836" spans="1:67" x14ac:dyDescent="0.35">
      <c r="A836" s="2"/>
      <c r="B836" s="2"/>
      <c r="C836" s="2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  <c r="AA836" s="47"/>
      <c r="AB836" s="47"/>
      <c r="AC836" s="47"/>
      <c r="AD836" s="47"/>
      <c r="AE836" s="47"/>
      <c r="AF836" s="47"/>
      <c r="AG836" s="47"/>
      <c r="AH836" s="47"/>
      <c r="BB836" s="48" t="s">
        <v>1333</v>
      </c>
      <c r="BI836" s="48" t="s">
        <v>1333</v>
      </c>
      <c r="BO836" s="48" t="s">
        <v>1333</v>
      </c>
    </row>
    <row r="837" spans="1:67" x14ac:dyDescent="0.35">
      <c r="A837" s="2"/>
      <c r="B837" s="2"/>
      <c r="C837" s="2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  <c r="AA837" s="47"/>
      <c r="AB837" s="47"/>
      <c r="AC837" s="47"/>
      <c r="AD837" s="47"/>
      <c r="AE837" s="47"/>
      <c r="AF837" s="47"/>
      <c r="AG837" s="47"/>
      <c r="AH837" s="47"/>
      <c r="BB837" s="48" t="s">
        <v>1333</v>
      </c>
      <c r="BI837" s="48" t="s">
        <v>1333</v>
      </c>
      <c r="BO837" s="48" t="s">
        <v>1333</v>
      </c>
    </row>
    <row r="838" spans="1:67" x14ac:dyDescent="0.35">
      <c r="A838" s="2"/>
      <c r="B838" s="2"/>
      <c r="C838" s="2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  <c r="AA838" s="47"/>
      <c r="AB838" s="47"/>
      <c r="AC838" s="47"/>
      <c r="AD838" s="47"/>
      <c r="AE838" s="47"/>
      <c r="AF838" s="47"/>
      <c r="AG838" s="47"/>
      <c r="AH838" s="47"/>
      <c r="BB838" s="48" t="s">
        <v>1333</v>
      </c>
      <c r="BI838" s="48" t="s">
        <v>1333</v>
      </c>
      <c r="BO838" s="48" t="s">
        <v>1333</v>
      </c>
    </row>
    <row r="839" spans="1:67" x14ac:dyDescent="0.35">
      <c r="A839" s="2"/>
      <c r="B839" s="2"/>
      <c r="C839" s="2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  <c r="AA839" s="47"/>
      <c r="AB839" s="47"/>
      <c r="AC839" s="47"/>
      <c r="AD839" s="47"/>
      <c r="AE839" s="47"/>
      <c r="AF839" s="47"/>
      <c r="AG839" s="47"/>
      <c r="AH839" s="47"/>
      <c r="BB839" s="48" t="s">
        <v>1333</v>
      </c>
      <c r="BI839" s="48" t="s">
        <v>1333</v>
      </c>
      <c r="BO839" s="48" t="s">
        <v>1333</v>
      </c>
    </row>
    <row r="840" spans="1:67" x14ac:dyDescent="0.35">
      <c r="A840" s="2"/>
      <c r="B840" s="2"/>
      <c r="C840" s="2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  <c r="AA840" s="47"/>
      <c r="AB840" s="47"/>
      <c r="AC840" s="47"/>
      <c r="AD840" s="47"/>
      <c r="AE840" s="47"/>
      <c r="AF840" s="47"/>
      <c r="AG840" s="47"/>
      <c r="AH840" s="47"/>
      <c r="BB840" s="48" t="s">
        <v>1333</v>
      </c>
      <c r="BI840" s="48" t="s">
        <v>1333</v>
      </c>
      <c r="BO840" s="48" t="s">
        <v>1333</v>
      </c>
    </row>
    <row r="841" spans="1:67" x14ac:dyDescent="0.35">
      <c r="A841" s="2"/>
      <c r="B841" s="2"/>
      <c r="C841" s="2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  <c r="AA841" s="47"/>
      <c r="AB841" s="47"/>
      <c r="AC841" s="47"/>
      <c r="AD841" s="47"/>
      <c r="AE841" s="47"/>
      <c r="AF841" s="47"/>
      <c r="AG841" s="47"/>
      <c r="AH841" s="47"/>
      <c r="BB841" s="48" t="s">
        <v>1333</v>
      </c>
      <c r="BI841" s="48" t="s">
        <v>1333</v>
      </c>
      <c r="BO841" s="48" t="s">
        <v>1333</v>
      </c>
    </row>
    <row r="842" spans="1:67" x14ac:dyDescent="0.35">
      <c r="A842" s="2"/>
      <c r="B842" s="2"/>
      <c r="C842" s="2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  <c r="AA842" s="47"/>
      <c r="AB842" s="47"/>
      <c r="AC842" s="47"/>
      <c r="AD842" s="47"/>
      <c r="AE842" s="47"/>
      <c r="AF842" s="47"/>
      <c r="AG842" s="47"/>
      <c r="AH842" s="47"/>
      <c r="BB842" s="48" t="s">
        <v>1333</v>
      </c>
      <c r="BI842" s="48" t="s">
        <v>1333</v>
      </c>
      <c r="BO842" s="48" t="s">
        <v>1333</v>
      </c>
    </row>
    <row r="843" spans="1:67" x14ac:dyDescent="0.35">
      <c r="A843" s="2"/>
      <c r="B843" s="2"/>
      <c r="C843" s="2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  <c r="AA843" s="47"/>
      <c r="AB843" s="47"/>
      <c r="AC843" s="47"/>
      <c r="AD843" s="47"/>
      <c r="AE843" s="47"/>
      <c r="AF843" s="47"/>
      <c r="AG843" s="47"/>
      <c r="AH843" s="47"/>
      <c r="BB843" s="48" t="s">
        <v>1333</v>
      </c>
      <c r="BI843" s="48" t="s">
        <v>1333</v>
      </c>
      <c r="BO843" s="48" t="s">
        <v>1333</v>
      </c>
    </row>
    <row r="844" spans="1:67" x14ac:dyDescent="0.35">
      <c r="A844" s="2"/>
      <c r="B844" s="2"/>
      <c r="C844" s="2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  <c r="AA844" s="47"/>
      <c r="AB844" s="47"/>
      <c r="AC844" s="47"/>
      <c r="AD844" s="47"/>
      <c r="AE844" s="47"/>
      <c r="AF844" s="47"/>
      <c r="AG844" s="47"/>
      <c r="AH844" s="47"/>
      <c r="BB844" s="48" t="s">
        <v>1333</v>
      </c>
      <c r="BI844" s="48" t="s">
        <v>1333</v>
      </c>
      <c r="BO844" s="48" t="s">
        <v>1333</v>
      </c>
    </row>
    <row r="845" spans="1:67" x14ac:dyDescent="0.35">
      <c r="A845" s="2"/>
      <c r="B845" s="2"/>
      <c r="C845" s="2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  <c r="AA845" s="47"/>
      <c r="AB845" s="47"/>
      <c r="AC845" s="47"/>
      <c r="AD845" s="47"/>
      <c r="AE845" s="47"/>
      <c r="AF845" s="47"/>
      <c r="AG845" s="47"/>
      <c r="AH845" s="47"/>
      <c r="BB845" s="48" t="s">
        <v>1333</v>
      </c>
      <c r="BI845" s="48" t="s">
        <v>1333</v>
      </c>
      <c r="BO845" s="48" t="s">
        <v>1333</v>
      </c>
    </row>
    <row r="846" spans="1:67" x14ac:dyDescent="0.35">
      <c r="A846" s="2"/>
      <c r="B846" s="2"/>
      <c r="C846" s="2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  <c r="AA846" s="47"/>
      <c r="AB846" s="47"/>
      <c r="AC846" s="47"/>
      <c r="AD846" s="47"/>
      <c r="AE846" s="47"/>
      <c r="AF846" s="47"/>
      <c r="AG846" s="47"/>
      <c r="AH846" s="47"/>
      <c r="BB846" s="48" t="s">
        <v>1333</v>
      </c>
      <c r="BI846" s="48" t="s">
        <v>1333</v>
      </c>
      <c r="BO846" s="48" t="s">
        <v>1333</v>
      </c>
    </row>
    <row r="847" spans="1:67" x14ac:dyDescent="0.35">
      <c r="A847" s="2"/>
      <c r="B847" s="2"/>
      <c r="C847" s="2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  <c r="AA847" s="47"/>
      <c r="AB847" s="47"/>
      <c r="AC847" s="47"/>
      <c r="AD847" s="47"/>
      <c r="AE847" s="47"/>
      <c r="AF847" s="47"/>
      <c r="AG847" s="47"/>
      <c r="AH847" s="47"/>
      <c r="BB847" s="48" t="s">
        <v>1333</v>
      </c>
      <c r="BI847" s="48" t="s">
        <v>1333</v>
      </c>
      <c r="BO847" s="48" t="s">
        <v>1333</v>
      </c>
    </row>
    <row r="848" spans="1:67" x14ac:dyDescent="0.35">
      <c r="A848" s="2"/>
      <c r="B848" s="2"/>
      <c r="C848" s="2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  <c r="AA848" s="47"/>
      <c r="AB848" s="47"/>
      <c r="AC848" s="47"/>
      <c r="AD848" s="47"/>
      <c r="AE848" s="47"/>
      <c r="AF848" s="47"/>
      <c r="AG848" s="47"/>
      <c r="AH848" s="47"/>
      <c r="BB848" s="48" t="s">
        <v>1333</v>
      </c>
      <c r="BI848" s="48" t="s">
        <v>1333</v>
      </c>
      <c r="BO848" s="48" t="s">
        <v>1333</v>
      </c>
    </row>
    <row r="849" spans="1:67" x14ac:dyDescent="0.35">
      <c r="A849" s="2"/>
      <c r="B849" s="2"/>
      <c r="C849" s="2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  <c r="AA849" s="47"/>
      <c r="AB849" s="47"/>
      <c r="AC849" s="47"/>
      <c r="AD849" s="47"/>
      <c r="AE849" s="47"/>
      <c r="AF849" s="47"/>
      <c r="AG849" s="47"/>
      <c r="AH849" s="47"/>
      <c r="BB849" s="48" t="s">
        <v>1333</v>
      </c>
      <c r="BI849" s="48" t="s">
        <v>1333</v>
      </c>
      <c r="BO849" s="48" t="s">
        <v>1333</v>
      </c>
    </row>
    <row r="850" spans="1:67" x14ac:dyDescent="0.35">
      <c r="A850" s="2"/>
      <c r="B850" s="2"/>
      <c r="C850" s="2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  <c r="AA850" s="47"/>
      <c r="AB850" s="47"/>
      <c r="AC850" s="47"/>
      <c r="AD850" s="47"/>
      <c r="AE850" s="47"/>
      <c r="AF850" s="47"/>
      <c r="AG850" s="47"/>
      <c r="AH850" s="47"/>
      <c r="BB850" s="48" t="s">
        <v>1333</v>
      </c>
      <c r="BI850" s="48" t="s">
        <v>1333</v>
      </c>
      <c r="BO850" s="48" t="s">
        <v>1333</v>
      </c>
    </row>
    <row r="851" spans="1:67" x14ac:dyDescent="0.35">
      <c r="A851" s="2"/>
      <c r="B851" s="2"/>
      <c r="C851" s="2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  <c r="AA851" s="47"/>
      <c r="AB851" s="47"/>
      <c r="AC851" s="47"/>
      <c r="AD851" s="47"/>
      <c r="AE851" s="47"/>
      <c r="AF851" s="47"/>
      <c r="AG851" s="47"/>
      <c r="AH851" s="47"/>
      <c r="BB851" s="48" t="s">
        <v>1333</v>
      </c>
      <c r="BI851" s="48" t="s">
        <v>1333</v>
      </c>
      <c r="BO851" s="48" t="s">
        <v>1333</v>
      </c>
    </row>
    <row r="852" spans="1:67" x14ac:dyDescent="0.35">
      <c r="A852" s="2"/>
      <c r="B852" s="2"/>
      <c r="C852" s="2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  <c r="AA852" s="47"/>
      <c r="AB852" s="47"/>
      <c r="AC852" s="47"/>
      <c r="AD852" s="47"/>
      <c r="AE852" s="47"/>
      <c r="AF852" s="47"/>
      <c r="AG852" s="47"/>
      <c r="AH852" s="47"/>
      <c r="BB852" s="48" t="s">
        <v>1333</v>
      </c>
      <c r="BI852" s="48" t="s">
        <v>1333</v>
      </c>
      <c r="BO852" s="48" t="s">
        <v>1333</v>
      </c>
    </row>
    <row r="853" spans="1:67" x14ac:dyDescent="0.35">
      <c r="A853" s="2"/>
      <c r="B853" s="2"/>
      <c r="C853" s="2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  <c r="AA853" s="47"/>
      <c r="AB853" s="47"/>
      <c r="AC853" s="47"/>
      <c r="AD853" s="47"/>
      <c r="AE853" s="47"/>
      <c r="AF853" s="47"/>
      <c r="AG853" s="47"/>
      <c r="AH853" s="47"/>
      <c r="BB853" s="48" t="s">
        <v>1333</v>
      </c>
      <c r="BI853" s="48" t="s">
        <v>1333</v>
      </c>
      <c r="BO853" s="48" t="s">
        <v>1333</v>
      </c>
    </row>
    <row r="854" spans="1:67" x14ac:dyDescent="0.35">
      <c r="A854" s="2"/>
      <c r="B854" s="2"/>
      <c r="C854" s="2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  <c r="AA854" s="47"/>
      <c r="AB854" s="47"/>
      <c r="AC854" s="47"/>
      <c r="AD854" s="47"/>
      <c r="AE854" s="47"/>
      <c r="AF854" s="47"/>
      <c r="AG854" s="47"/>
      <c r="AH854" s="47"/>
      <c r="BB854" s="48" t="s">
        <v>1333</v>
      </c>
      <c r="BI854" s="48" t="s">
        <v>1333</v>
      </c>
      <c r="BO854" s="48" t="s">
        <v>1333</v>
      </c>
    </row>
    <row r="855" spans="1:67" x14ac:dyDescent="0.35">
      <c r="A855" s="2"/>
      <c r="B855" s="2"/>
      <c r="C855" s="2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  <c r="AA855" s="47"/>
      <c r="AB855" s="47"/>
      <c r="AC855" s="47"/>
      <c r="AD855" s="47"/>
      <c r="AE855" s="47"/>
      <c r="AF855" s="47"/>
      <c r="AG855" s="47"/>
      <c r="AH855" s="47"/>
      <c r="BB855" s="48" t="s">
        <v>1333</v>
      </c>
      <c r="BI855" s="48" t="s">
        <v>1333</v>
      </c>
      <c r="BO855" s="48" t="s">
        <v>1333</v>
      </c>
    </row>
    <row r="856" spans="1:67" x14ac:dyDescent="0.35">
      <c r="A856" s="2"/>
      <c r="B856" s="2"/>
      <c r="C856" s="2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  <c r="AA856" s="47"/>
      <c r="AB856" s="47"/>
      <c r="AC856" s="47"/>
      <c r="AD856" s="47"/>
      <c r="AE856" s="47"/>
      <c r="AF856" s="47"/>
      <c r="AG856" s="47"/>
      <c r="AH856" s="47"/>
      <c r="BB856" s="48" t="s">
        <v>1333</v>
      </c>
      <c r="BI856" s="48" t="s">
        <v>1333</v>
      </c>
      <c r="BO856" s="48" t="s">
        <v>1333</v>
      </c>
    </row>
    <row r="857" spans="1:67" x14ac:dyDescent="0.35">
      <c r="A857" s="2"/>
      <c r="B857" s="2"/>
      <c r="C857" s="2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  <c r="AA857" s="47"/>
      <c r="AB857" s="47"/>
      <c r="AC857" s="47"/>
      <c r="AD857" s="47"/>
      <c r="AE857" s="47"/>
      <c r="AF857" s="47"/>
      <c r="AG857" s="47"/>
      <c r="AH857" s="47"/>
      <c r="BB857" s="48" t="s">
        <v>1333</v>
      </c>
      <c r="BI857" s="48" t="s">
        <v>1333</v>
      </c>
      <c r="BO857" s="48" t="s">
        <v>1333</v>
      </c>
    </row>
    <row r="858" spans="1:67" x14ac:dyDescent="0.35">
      <c r="A858" s="2"/>
      <c r="B858" s="2"/>
      <c r="C858" s="2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  <c r="AA858" s="47"/>
      <c r="AB858" s="47"/>
      <c r="AC858" s="47"/>
      <c r="AD858" s="47"/>
      <c r="AE858" s="47"/>
      <c r="AF858" s="47"/>
      <c r="AG858" s="47"/>
      <c r="AH858" s="47"/>
      <c r="BB858" s="48" t="s">
        <v>1333</v>
      </c>
      <c r="BI858" s="48" t="s">
        <v>1333</v>
      </c>
      <c r="BO858" s="48" t="s">
        <v>1333</v>
      </c>
    </row>
    <row r="859" spans="1:67" x14ac:dyDescent="0.35">
      <c r="A859" s="2"/>
      <c r="B859" s="2"/>
      <c r="C859" s="2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  <c r="AA859" s="47"/>
      <c r="AB859" s="47"/>
      <c r="AC859" s="47"/>
      <c r="AD859" s="47"/>
      <c r="AE859" s="47"/>
      <c r="AF859" s="47"/>
      <c r="AG859" s="47"/>
      <c r="AH859" s="47"/>
      <c r="BB859" s="48" t="s">
        <v>1333</v>
      </c>
      <c r="BI859" s="48" t="s">
        <v>1333</v>
      </c>
      <c r="BO859" s="48" t="s">
        <v>1333</v>
      </c>
    </row>
    <row r="860" spans="1:67" x14ac:dyDescent="0.35">
      <c r="A860" s="2"/>
      <c r="B860" s="2"/>
      <c r="C860" s="2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  <c r="AA860" s="47"/>
      <c r="AB860" s="47"/>
      <c r="AC860" s="47"/>
      <c r="AD860" s="47"/>
      <c r="AE860" s="47"/>
      <c r="AF860" s="47"/>
      <c r="AG860" s="47"/>
      <c r="AH860" s="47"/>
      <c r="BB860" s="48" t="s">
        <v>1333</v>
      </c>
      <c r="BI860" s="48" t="s">
        <v>1333</v>
      </c>
      <c r="BO860" s="48" t="s">
        <v>1333</v>
      </c>
    </row>
    <row r="861" spans="1:67" x14ac:dyDescent="0.35">
      <c r="A861" s="2"/>
      <c r="B861" s="2"/>
      <c r="C861" s="2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  <c r="AA861" s="47"/>
      <c r="AB861" s="47"/>
      <c r="AC861" s="47"/>
      <c r="AD861" s="47"/>
      <c r="AE861" s="47"/>
      <c r="AF861" s="47"/>
      <c r="AG861" s="47"/>
      <c r="AH861" s="47"/>
      <c r="BB861" s="48" t="s">
        <v>1333</v>
      </c>
      <c r="BI861" s="48" t="s">
        <v>1333</v>
      </c>
      <c r="BO861" s="48" t="s">
        <v>1333</v>
      </c>
    </row>
    <row r="862" spans="1:67" x14ac:dyDescent="0.35">
      <c r="A862" s="2"/>
      <c r="B862" s="2"/>
      <c r="C862" s="2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  <c r="AA862" s="47"/>
      <c r="AB862" s="47"/>
      <c r="AC862" s="47"/>
      <c r="AD862" s="47"/>
      <c r="AE862" s="47"/>
      <c r="AF862" s="47"/>
      <c r="AG862" s="47"/>
      <c r="AH862" s="47"/>
      <c r="BB862" s="48" t="s">
        <v>1333</v>
      </c>
      <c r="BI862" s="48" t="s">
        <v>1333</v>
      </c>
      <c r="BO862" s="48" t="s">
        <v>1333</v>
      </c>
    </row>
    <row r="863" spans="1:67" x14ac:dyDescent="0.35">
      <c r="A863" s="2"/>
      <c r="B863" s="2"/>
      <c r="C863" s="2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  <c r="AA863" s="47"/>
      <c r="AB863" s="47"/>
      <c r="AC863" s="47"/>
      <c r="AD863" s="47"/>
      <c r="AE863" s="47"/>
      <c r="AF863" s="47"/>
      <c r="AG863" s="47"/>
      <c r="AH863" s="47"/>
      <c r="BB863" s="48" t="s">
        <v>1333</v>
      </c>
      <c r="BI863" s="48" t="s">
        <v>1333</v>
      </c>
      <c r="BO863" s="48" t="s">
        <v>1333</v>
      </c>
    </row>
    <row r="864" spans="1:67" x14ac:dyDescent="0.35">
      <c r="A864" s="2"/>
      <c r="B864" s="2"/>
      <c r="C864" s="2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  <c r="AA864" s="47"/>
      <c r="AB864" s="47"/>
      <c r="AC864" s="47"/>
      <c r="AD864" s="47"/>
      <c r="AE864" s="47"/>
      <c r="AF864" s="47"/>
      <c r="AG864" s="47"/>
      <c r="AH864" s="47"/>
      <c r="BB864" s="48" t="s">
        <v>1333</v>
      </c>
      <c r="BI864" s="48" t="s">
        <v>1333</v>
      </c>
      <c r="BO864" s="48" t="s">
        <v>1333</v>
      </c>
    </row>
    <row r="865" spans="1:67" x14ac:dyDescent="0.35">
      <c r="A865" s="2"/>
      <c r="B865" s="2"/>
      <c r="C865" s="2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  <c r="AA865" s="47"/>
      <c r="AB865" s="47"/>
      <c r="AC865" s="47"/>
      <c r="AD865" s="47"/>
      <c r="AE865" s="47"/>
      <c r="AF865" s="47"/>
      <c r="AG865" s="47"/>
      <c r="AH865" s="47"/>
      <c r="BB865" s="48" t="s">
        <v>1333</v>
      </c>
      <c r="BI865" s="48" t="s">
        <v>1333</v>
      </c>
      <c r="BO865" s="48" t="s">
        <v>1333</v>
      </c>
    </row>
    <row r="866" spans="1:67" x14ac:dyDescent="0.35">
      <c r="A866" s="2"/>
      <c r="B866" s="2"/>
      <c r="C866" s="2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  <c r="AA866" s="47"/>
      <c r="AB866" s="47"/>
      <c r="AC866" s="47"/>
      <c r="AD866" s="47"/>
      <c r="AE866" s="47"/>
      <c r="AF866" s="47"/>
      <c r="AG866" s="47"/>
      <c r="AH866" s="47"/>
      <c r="BB866" s="48" t="s">
        <v>1333</v>
      </c>
      <c r="BI866" s="48" t="s">
        <v>1333</v>
      </c>
      <c r="BO866" s="48" t="s">
        <v>1333</v>
      </c>
    </row>
    <row r="867" spans="1:67" x14ac:dyDescent="0.35">
      <c r="A867" s="2"/>
      <c r="B867" s="2"/>
      <c r="C867" s="2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  <c r="AA867" s="47"/>
      <c r="AB867" s="47"/>
      <c r="AC867" s="47"/>
      <c r="AD867" s="47"/>
      <c r="AE867" s="47"/>
      <c r="AF867" s="47"/>
      <c r="AG867" s="47"/>
      <c r="AH867" s="47"/>
      <c r="BB867" s="48" t="s">
        <v>1333</v>
      </c>
      <c r="BI867" s="48" t="s">
        <v>1333</v>
      </c>
      <c r="BO867" s="48" t="s">
        <v>1333</v>
      </c>
    </row>
    <row r="868" spans="1:67" x14ac:dyDescent="0.35">
      <c r="A868" s="2"/>
      <c r="B868" s="2"/>
      <c r="C868" s="2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  <c r="AA868" s="47"/>
      <c r="AB868" s="47"/>
      <c r="AC868" s="47"/>
      <c r="AD868" s="47"/>
      <c r="AE868" s="47"/>
      <c r="AF868" s="47"/>
      <c r="AG868" s="47"/>
      <c r="AH868" s="47"/>
      <c r="BB868" s="48" t="s">
        <v>1333</v>
      </c>
      <c r="BI868" s="48" t="s">
        <v>1333</v>
      </c>
      <c r="BO868" s="48" t="s">
        <v>1333</v>
      </c>
    </row>
    <row r="869" spans="1:67" x14ac:dyDescent="0.35">
      <c r="A869" s="2"/>
      <c r="B869" s="2"/>
      <c r="C869" s="2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  <c r="AA869" s="47"/>
      <c r="AB869" s="47"/>
      <c r="AC869" s="47"/>
      <c r="AD869" s="47"/>
      <c r="AE869" s="47"/>
      <c r="AF869" s="47"/>
      <c r="AG869" s="47"/>
      <c r="AH869" s="47"/>
      <c r="BB869" s="48" t="s">
        <v>1333</v>
      </c>
      <c r="BI869" s="48" t="s">
        <v>1333</v>
      </c>
      <c r="BO869" s="48" t="s">
        <v>1333</v>
      </c>
    </row>
    <row r="870" spans="1:67" x14ac:dyDescent="0.35">
      <c r="A870" s="2"/>
      <c r="B870" s="2"/>
      <c r="C870" s="2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  <c r="AA870" s="47"/>
      <c r="AB870" s="47"/>
      <c r="AC870" s="47"/>
      <c r="AD870" s="47"/>
      <c r="AE870" s="47"/>
      <c r="AF870" s="47"/>
      <c r="AG870" s="47"/>
      <c r="AH870" s="47"/>
      <c r="BB870" s="48" t="s">
        <v>1333</v>
      </c>
      <c r="BI870" s="48" t="s">
        <v>1333</v>
      </c>
      <c r="BO870" s="48" t="s">
        <v>1333</v>
      </c>
    </row>
    <row r="871" spans="1:67" x14ac:dyDescent="0.35">
      <c r="A871" s="2"/>
      <c r="B871" s="2"/>
      <c r="C871" s="2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  <c r="AA871" s="47"/>
      <c r="AB871" s="47"/>
      <c r="AC871" s="47"/>
      <c r="AD871" s="47"/>
      <c r="AE871" s="47"/>
      <c r="AF871" s="47"/>
      <c r="AG871" s="47"/>
      <c r="AH871" s="47"/>
      <c r="BB871" s="48" t="s">
        <v>1333</v>
      </c>
      <c r="BI871" s="48" t="s">
        <v>1333</v>
      </c>
      <c r="BO871" s="48" t="s">
        <v>1333</v>
      </c>
    </row>
    <row r="872" spans="1:67" x14ac:dyDescent="0.35">
      <c r="A872" s="2"/>
      <c r="B872" s="2"/>
      <c r="C872" s="2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  <c r="AA872" s="47"/>
      <c r="AB872" s="47"/>
      <c r="AC872" s="47"/>
      <c r="AD872" s="47"/>
      <c r="AE872" s="47"/>
      <c r="AF872" s="47"/>
      <c r="AG872" s="47"/>
      <c r="AH872" s="47"/>
      <c r="BB872" s="48" t="s">
        <v>1333</v>
      </c>
      <c r="BI872" s="48" t="s">
        <v>1333</v>
      </c>
      <c r="BO872" s="48" t="s">
        <v>1333</v>
      </c>
    </row>
    <row r="873" spans="1:67" x14ac:dyDescent="0.35">
      <c r="A873" s="2"/>
      <c r="B873" s="2"/>
      <c r="C873" s="2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  <c r="AA873" s="47"/>
      <c r="AB873" s="47"/>
      <c r="AC873" s="47"/>
      <c r="AD873" s="47"/>
      <c r="AE873" s="47"/>
      <c r="AF873" s="47"/>
      <c r="AG873" s="47"/>
      <c r="AH873" s="47"/>
      <c r="BB873" s="48" t="s">
        <v>1333</v>
      </c>
      <c r="BI873" s="48" t="s">
        <v>1333</v>
      </c>
      <c r="BO873" s="48" t="s">
        <v>1333</v>
      </c>
    </row>
    <row r="874" spans="1:67" x14ac:dyDescent="0.35">
      <c r="A874" s="2"/>
      <c r="B874" s="2"/>
      <c r="C874" s="2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  <c r="AA874" s="47"/>
      <c r="AB874" s="47"/>
      <c r="AC874" s="47"/>
      <c r="AD874" s="47"/>
      <c r="AE874" s="47"/>
      <c r="AF874" s="47"/>
      <c r="AG874" s="47"/>
      <c r="AH874" s="47"/>
      <c r="BB874" s="48" t="s">
        <v>1333</v>
      </c>
      <c r="BI874" s="48" t="s">
        <v>1333</v>
      </c>
      <c r="BO874" s="48" t="s">
        <v>1333</v>
      </c>
    </row>
    <row r="875" spans="1:67" x14ac:dyDescent="0.35">
      <c r="A875" s="2"/>
      <c r="B875" s="2"/>
      <c r="C875" s="2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  <c r="AA875" s="47"/>
      <c r="AB875" s="47"/>
      <c r="AC875" s="47"/>
      <c r="AD875" s="47"/>
      <c r="AE875" s="47"/>
      <c r="AF875" s="47"/>
      <c r="AG875" s="47"/>
      <c r="AH875" s="47"/>
      <c r="BB875" s="48" t="s">
        <v>1333</v>
      </c>
      <c r="BI875" s="48" t="s">
        <v>1333</v>
      </c>
      <c r="BO875" s="48" t="s">
        <v>1333</v>
      </c>
    </row>
    <row r="876" spans="1:67" x14ac:dyDescent="0.35">
      <c r="A876" s="2"/>
      <c r="B876" s="2"/>
      <c r="C876" s="2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  <c r="AA876" s="47"/>
      <c r="AB876" s="47"/>
      <c r="AC876" s="47"/>
      <c r="AD876" s="47"/>
      <c r="AE876" s="47"/>
      <c r="AF876" s="47"/>
      <c r="AG876" s="47"/>
      <c r="AH876" s="47"/>
      <c r="BB876" s="48" t="s">
        <v>1333</v>
      </c>
      <c r="BI876" s="48" t="s">
        <v>1333</v>
      </c>
      <c r="BO876" s="48" t="s">
        <v>1333</v>
      </c>
    </row>
    <row r="877" spans="1:67" x14ac:dyDescent="0.35">
      <c r="A877" s="2"/>
      <c r="B877" s="2"/>
      <c r="C877" s="2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  <c r="AA877" s="47"/>
      <c r="AB877" s="47"/>
      <c r="AC877" s="47"/>
      <c r="AD877" s="47"/>
      <c r="AE877" s="47"/>
      <c r="AF877" s="47"/>
      <c r="AG877" s="47"/>
      <c r="AH877" s="47"/>
      <c r="BB877" s="48" t="s">
        <v>1333</v>
      </c>
      <c r="BI877" s="48" t="s">
        <v>1333</v>
      </c>
      <c r="BO877" s="48" t="s">
        <v>1333</v>
      </c>
    </row>
    <row r="878" spans="1:67" x14ac:dyDescent="0.35">
      <c r="A878" s="2"/>
      <c r="B878" s="2"/>
      <c r="C878" s="2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  <c r="AA878" s="47"/>
      <c r="AB878" s="47"/>
      <c r="AC878" s="47"/>
      <c r="AD878" s="47"/>
      <c r="AE878" s="47"/>
      <c r="AF878" s="47"/>
      <c r="AG878" s="47"/>
      <c r="AH878" s="47"/>
      <c r="BB878" s="48" t="s">
        <v>1333</v>
      </c>
      <c r="BI878" s="48" t="s">
        <v>1333</v>
      </c>
      <c r="BO878" s="48" t="s">
        <v>1333</v>
      </c>
    </row>
    <row r="879" spans="1:67" x14ac:dyDescent="0.35">
      <c r="A879" s="2"/>
      <c r="B879" s="2"/>
      <c r="C879" s="2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  <c r="AA879" s="47"/>
      <c r="AB879" s="47"/>
      <c r="AC879" s="47"/>
      <c r="AD879" s="47"/>
      <c r="AE879" s="47"/>
      <c r="AF879" s="47"/>
      <c r="AG879" s="47"/>
      <c r="AH879" s="47"/>
      <c r="BB879" s="48" t="s">
        <v>1333</v>
      </c>
      <c r="BI879" s="48" t="s">
        <v>1333</v>
      </c>
      <c r="BO879" s="48" t="s">
        <v>1333</v>
      </c>
    </row>
    <row r="880" spans="1:67" x14ac:dyDescent="0.35">
      <c r="A880" s="2"/>
      <c r="B880" s="2"/>
      <c r="C880" s="2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  <c r="AA880" s="47"/>
      <c r="AB880" s="47"/>
      <c r="AC880" s="47"/>
      <c r="AD880" s="47"/>
      <c r="AE880" s="47"/>
      <c r="AF880" s="47"/>
      <c r="AG880" s="47"/>
      <c r="AH880" s="47"/>
      <c r="BB880" s="48" t="s">
        <v>1333</v>
      </c>
      <c r="BI880" s="48" t="s">
        <v>1333</v>
      </c>
      <c r="BO880" s="48" t="s">
        <v>1333</v>
      </c>
    </row>
    <row r="881" spans="1:67" x14ac:dyDescent="0.35">
      <c r="A881" s="2"/>
      <c r="B881" s="2"/>
      <c r="C881" s="2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  <c r="AA881" s="47"/>
      <c r="AB881" s="47"/>
      <c r="AC881" s="47"/>
      <c r="AD881" s="47"/>
      <c r="AE881" s="47"/>
      <c r="AF881" s="47"/>
      <c r="AG881" s="47"/>
      <c r="AH881" s="47"/>
      <c r="BB881" s="48" t="s">
        <v>1333</v>
      </c>
      <c r="BI881" s="48" t="s">
        <v>1333</v>
      </c>
      <c r="BO881" s="48" t="s">
        <v>1333</v>
      </c>
    </row>
    <row r="882" spans="1:67" x14ac:dyDescent="0.35">
      <c r="A882" s="2"/>
      <c r="B882" s="2"/>
      <c r="C882" s="2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  <c r="AA882" s="47"/>
      <c r="AB882" s="47"/>
      <c r="AC882" s="47"/>
      <c r="AD882" s="47"/>
      <c r="AE882" s="47"/>
      <c r="AF882" s="47"/>
      <c r="AG882" s="47"/>
      <c r="AH882" s="47"/>
      <c r="BB882" s="48" t="s">
        <v>1333</v>
      </c>
      <c r="BI882" s="48" t="s">
        <v>1333</v>
      </c>
      <c r="BO882" s="48" t="s">
        <v>1333</v>
      </c>
    </row>
    <row r="883" spans="1:67" x14ac:dyDescent="0.35">
      <c r="A883" s="2"/>
      <c r="B883" s="2"/>
      <c r="C883" s="2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  <c r="AA883" s="47"/>
      <c r="AB883" s="47"/>
      <c r="AC883" s="47"/>
      <c r="AD883" s="47"/>
      <c r="AE883" s="47"/>
      <c r="AF883" s="47"/>
      <c r="AG883" s="47"/>
      <c r="AH883" s="47"/>
      <c r="BB883" s="48" t="s">
        <v>1333</v>
      </c>
      <c r="BI883" s="48" t="s">
        <v>1333</v>
      </c>
      <c r="BO883" s="48" t="s">
        <v>1333</v>
      </c>
    </row>
    <row r="884" spans="1:67" x14ac:dyDescent="0.35">
      <c r="A884" s="2"/>
      <c r="B884" s="2"/>
      <c r="C884" s="2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  <c r="AA884" s="47"/>
      <c r="AB884" s="47"/>
      <c r="AC884" s="47"/>
      <c r="AD884" s="47"/>
      <c r="AE884" s="47"/>
      <c r="AF884" s="47"/>
      <c r="AG884" s="47"/>
      <c r="AH884" s="47"/>
      <c r="BB884" s="48" t="s">
        <v>1333</v>
      </c>
      <c r="BI884" s="48" t="s">
        <v>1333</v>
      </c>
      <c r="BO884" s="48" t="s">
        <v>1333</v>
      </c>
    </row>
    <row r="885" spans="1:67" x14ac:dyDescent="0.35">
      <c r="A885" s="2"/>
      <c r="B885" s="2"/>
      <c r="C885" s="2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  <c r="AA885" s="47"/>
      <c r="AB885" s="47"/>
      <c r="AC885" s="47"/>
      <c r="AD885" s="47"/>
      <c r="AE885" s="47"/>
      <c r="AF885" s="47"/>
      <c r="AG885" s="47"/>
      <c r="AH885" s="47"/>
      <c r="BB885" s="48" t="s">
        <v>1333</v>
      </c>
      <c r="BI885" s="48" t="s">
        <v>1333</v>
      </c>
      <c r="BO885" s="48" t="s">
        <v>1333</v>
      </c>
    </row>
    <row r="886" spans="1:67" x14ac:dyDescent="0.35">
      <c r="A886" s="2"/>
      <c r="B886" s="2"/>
      <c r="C886" s="2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  <c r="AA886" s="47"/>
      <c r="AB886" s="47"/>
      <c r="AC886" s="47"/>
      <c r="AD886" s="47"/>
      <c r="AE886" s="47"/>
      <c r="AF886" s="47"/>
      <c r="AG886" s="47"/>
      <c r="AH886" s="47"/>
      <c r="BB886" s="48" t="s">
        <v>1333</v>
      </c>
      <c r="BI886" s="48" t="s">
        <v>1333</v>
      </c>
      <c r="BO886" s="48" t="s">
        <v>1333</v>
      </c>
    </row>
    <row r="887" spans="1:67" x14ac:dyDescent="0.35">
      <c r="A887" s="2"/>
      <c r="B887" s="2"/>
      <c r="C887" s="2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  <c r="AA887" s="47"/>
      <c r="AB887" s="47"/>
      <c r="AC887" s="47"/>
      <c r="AD887" s="47"/>
      <c r="AE887" s="47"/>
      <c r="AF887" s="47"/>
      <c r="AG887" s="47"/>
      <c r="AH887" s="47"/>
      <c r="BB887" s="48" t="s">
        <v>1333</v>
      </c>
      <c r="BI887" s="48" t="s">
        <v>1333</v>
      </c>
      <c r="BO887" s="48" t="s">
        <v>1333</v>
      </c>
    </row>
    <row r="888" spans="1:67" x14ac:dyDescent="0.35">
      <c r="A888" s="2"/>
      <c r="B888" s="2"/>
      <c r="C888" s="2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  <c r="AA888" s="47"/>
      <c r="AB888" s="47"/>
      <c r="AC888" s="47"/>
      <c r="AD888" s="47"/>
      <c r="AE888" s="47"/>
      <c r="AF888" s="47"/>
      <c r="AG888" s="47"/>
      <c r="AH888" s="47"/>
      <c r="BB888" s="48" t="s">
        <v>1333</v>
      </c>
      <c r="BI888" s="48" t="s">
        <v>1333</v>
      </c>
      <c r="BO888" s="48" t="s">
        <v>1333</v>
      </c>
    </row>
    <row r="889" spans="1:67" x14ac:dyDescent="0.35">
      <c r="A889" s="2"/>
      <c r="B889" s="2"/>
      <c r="C889" s="2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  <c r="AA889" s="47"/>
      <c r="AB889" s="47"/>
      <c r="AC889" s="47"/>
      <c r="AD889" s="47"/>
      <c r="AE889" s="47"/>
      <c r="AF889" s="47"/>
      <c r="AG889" s="47"/>
      <c r="AH889" s="47"/>
      <c r="BB889" s="48" t="s">
        <v>1333</v>
      </c>
      <c r="BI889" s="48" t="s">
        <v>1333</v>
      </c>
      <c r="BO889" s="48" t="s">
        <v>1333</v>
      </c>
    </row>
    <row r="890" spans="1:67" x14ac:dyDescent="0.35">
      <c r="A890" s="2"/>
      <c r="B890" s="2"/>
      <c r="C890" s="2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  <c r="AA890" s="47"/>
      <c r="AB890" s="47"/>
      <c r="AC890" s="47"/>
      <c r="AD890" s="47"/>
      <c r="AE890" s="47"/>
      <c r="AF890" s="47"/>
      <c r="AG890" s="47"/>
      <c r="AH890" s="47"/>
      <c r="BB890" s="48" t="s">
        <v>1333</v>
      </c>
      <c r="BI890" s="48" t="s">
        <v>1333</v>
      </c>
      <c r="BO890" s="48" t="s">
        <v>1333</v>
      </c>
    </row>
    <row r="891" spans="1:67" x14ac:dyDescent="0.35">
      <c r="A891" s="2"/>
      <c r="B891" s="2"/>
      <c r="C891" s="2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  <c r="AA891" s="47"/>
      <c r="AB891" s="47"/>
      <c r="AC891" s="47"/>
      <c r="AD891" s="47"/>
      <c r="AE891" s="47"/>
      <c r="AF891" s="47"/>
      <c r="AG891" s="47"/>
      <c r="AH891" s="47"/>
      <c r="BB891" s="48" t="s">
        <v>1333</v>
      </c>
      <c r="BI891" s="48" t="s">
        <v>1333</v>
      </c>
      <c r="BO891" s="48" t="s">
        <v>1333</v>
      </c>
    </row>
    <row r="892" spans="1:67" x14ac:dyDescent="0.35">
      <c r="A892" s="2"/>
      <c r="B892" s="2"/>
      <c r="C892" s="2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  <c r="AA892" s="47"/>
      <c r="AB892" s="47"/>
      <c r="AC892" s="47"/>
      <c r="AD892" s="47"/>
      <c r="AE892" s="47"/>
      <c r="AF892" s="47"/>
      <c r="AG892" s="47"/>
      <c r="AH892" s="47"/>
      <c r="BB892" s="48" t="s">
        <v>1333</v>
      </c>
      <c r="BI892" s="48" t="s">
        <v>1333</v>
      </c>
      <c r="BO892" s="48" t="s">
        <v>1333</v>
      </c>
    </row>
    <row r="893" spans="1:67" x14ac:dyDescent="0.35">
      <c r="A893" s="2"/>
      <c r="B893" s="2"/>
      <c r="C893" s="2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  <c r="AA893" s="47"/>
      <c r="AB893" s="47"/>
      <c r="AC893" s="47"/>
      <c r="AD893" s="47"/>
      <c r="AE893" s="47"/>
      <c r="AF893" s="47"/>
      <c r="AG893" s="47"/>
      <c r="AH893" s="47"/>
      <c r="BB893" s="48" t="s">
        <v>1333</v>
      </c>
      <c r="BI893" s="48" t="s">
        <v>1333</v>
      </c>
      <c r="BO893" s="48" t="s">
        <v>1333</v>
      </c>
    </row>
    <row r="894" spans="1:67" x14ac:dyDescent="0.35">
      <c r="A894" s="2"/>
      <c r="B894" s="2"/>
      <c r="C894" s="2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  <c r="AA894" s="47"/>
      <c r="AB894" s="47"/>
      <c r="AC894" s="47"/>
      <c r="AD894" s="47"/>
      <c r="AE894" s="47"/>
      <c r="AF894" s="47"/>
      <c r="AG894" s="47"/>
      <c r="AH894" s="47"/>
      <c r="BB894" s="48" t="s">
        <v>1333</v>
      </c>
      <c r="BI894" s="48" t="s">
        <v>1333</v>
      </c>
      <c r="BO894" s="48" t="s">
        <v>1333</v>
      </c>
    </row>
    <row r="895" spans="1:67" x14ac:dyDescent="0.35">
      <c r="A895" s="2"/>
      <c r="B895" s="2"/>
      <c r="C895" s="2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  <c r="AA895" s="47"/>
      <c r="AB895" s="47"/>
      <c r="AC895" s="47"/>
      <c r="AD895" s="47"/>
      <c r="AE895" s="47"/>
      <c r="AF895" s="47"/>
      <c r="AG895" s="47"/>
      <c r="AH895" s="47"/>
      <c r="BB895" s="48" t="s">
        <v>1333</v>
      </c>
      <c r="BI895" s="48" t="s">
        <v>1333</v>
      </c>
      <c r="BO895" s="48" t="s">
        <v>1333</v>
      </c>
    </row>
    <row r="896" spans="1:67" x14ac:dyDescent="0.35">
      <c r="A896" s="2"/>
      <c r="B896" s="2"/>
      <c r="C896" s="2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  <c r="AA896" s="47"/>
      <c r="AB896" s="47"/>
      <c r="AC896" s="47"/>
      <c r="AD896" s="47"/>
      <c r="AE896" s="47"/>
      <c r="AF896" s="47"/>
      <c r="AG896" s="47"/>
      <c r="AH896" s="47"/>
      <c r="BB896" s="48" t="s">
        <v>1333</v>
      </c>
      <c r="BI896" s="48" t="s">
        <v>1333</v>
      </c>
      <c r="BO896" s="48" t="s">
        <v>1333</v>
      </c>
    </row>
    <row r="897" spans="1:67" x14ac:dyDescent="0.35">
      <c r="A897" s="2"/>
      <c r="B897" s="2"/>
      <c r="C897" s="2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  <c r="AA897" s="47"/>
      <c r="AB897" s="47"/>
      <c r="AC897" s="47"/>
      <c r="AD897" s="47"/>
      <c r="AE897" s="47"/>
      <c r="AF897" s="47"/>
      <c r="AG897" s="47"/>
      <c r="AH897" s="47"/>
      <c r="BB897" s="48" t="s">
        <v>1333</v>
      </c>
      <c r="BI897" s="48" t="s">
        <v>1333</v>
      </c>
      <c r="BO897" s="48" t="s">
        <v>1333</v>
      </c>
    </row>
    <row r="898" spans="1:67" x14ac:dyDescent="0.35">
      <c r="A898" s="2"/>
      <c r="B898" s="2"/>
      <c r="C898" s="2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  <c r="AA898" s="47"/>
      <c r="AB898" s="47"/>
      <c r="AC898" s="47"/>
      <c r="AD898" s="47"/>
      <c r="AE898" s="47"/>
      <c r="AF898" s="47"/>
      <c r="AG898" s="47"/>
      <c r="AH898" s="47"/>
      <c r="BB898" s="48" t="s">
        <v>1333</v>
      </c>
      <c r="BI898" s="48" t="s">
        <v>1333</v>
      </c>
      <c r="BO898" s="48" t="s">
        <v>1333</v>
      </c>
    </row>
    <row r="899" spans="1:67" x14ac:dyDescent="0.35">
      <c r="A899" s="2"/>
      <c r="B899" s="2"/>
      <c r="C899" s="2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  <c r="AA899" s="47"/>
      <c r="AB899" s="47"/>
      <c r="AC899" s="47"/>
      <c r="AD899" s="47"/>
      <c r="AE899" s="47"/>
      <c r="AF899" s="47"/>
      <c r="AG899" s="47"/>
      <c r="AH899" s="47"/>
      <c r="BB899" s="48" t="s">
        <v>1333</v>
      </c>
      <c r="BI899" s="48" t="s">
        <v>1333</v>
      </c>
      <c r="BO899" s="48" t="s">
        <v>1333</v>
      </c>
    </row>
    <row r="900" spans="1:67" x14ac:dyDescent="0.35">
      <c r="A900" s="2"/>
      <c r="B900" s="2"/>
      <c r="C900" s="2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  <c r="AA900" s="47"/>
      <c r="AB900" s="47"/>
      <c r="AC900" s="47"/>
      <c r="AD900" s="47"/>
      <c r="AE900" s="47"/>
      <c r="AF900" s="47"/>
      <c r="AG900" s="47"/>
      <c r="AH900" s="47"/>
      <c r="BB900" s="48" t="s">
        <v>1333</v>
      </c>
      <c r="BI900" s="48" t="s">
        <v>1333</v>
      </c>
      <c r="BO900" s="48" t="s">
        <v>1333</v>
      </c>
    </row>
    <row r="901" spans="1:67" x14ac:dyDescent="0.35">
      <c r="A901" s="2"/>
      <c r="B901" s="2"/>
      <c r="C901" s="2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  <c r="AA901" s="47"/>
      <c r="AB901" s="47"/>
      <c r="AC901" s="47"/>
      <c r="AD901" s="47"/>
      <c r="AE901" s="47"/>
      <c r="AF901" s="47"/>
      <c r="AG901" s="47"/>
      <c r="AH901" s="47"/>
      <c r="BB901" s="48" t="s">
        <v>1333</v>
      </c>
      <c r="BI901" s="48" t="s">
        <v>1333</v>
      </c>
      <c r="BO901" s="48" t="s">
        <v>1333</v>
      </c>
    </row>
    <row r="902" spans="1:67" x14ac:dyDescent="0.35">
      <c r="A902" s="2"/>
      <c r="B902" s="2"/>
      <c r="C902" s="2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  <c r="AA902" s="47"/>
      <c r="AB902" s="47"/>
      <c r="AC902" s="47"/>
      <c r="AD902" s="47"/>
      <c r="AE902" s="47"/>
      <c r="AF902" s="47"/>
      <c r="AG902" s="47"/>
      <c r="AH902" s="47"/>
      <c r="BB902" s="48" t="s">
        <v>1333</v>
      </c>
      <c r="BI902" s="48" t="s">
        <v>1333</v>
      </c>
      <c r="BO902" s="48" t="s">
        <v>1333</v>
      </c>
    </row>
    <row r="903" spans="1:67" x14ac:dyDescent="0.35">
      <c r="A903" s="2"/>
      <c r="B903" s="2"/>
      <c r="C903" s="2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  <c r="AA903" s="47"/>
      <c r="AB903" s="47"/>
      <c r="AC903" s="47"/>
      <c r="AD903" s="47"/>
      <c r="AE903" s="47"/>
      <c r="AF903" s="47"/>
      <c r="AG903" s="47"/>
      <c r="AH903" s="47"/>
      <c r="BB903" s="48" t="s">
        <v>1333</v>
      </c>
      <c r="BI903" s="48" t="s">
        <v>1333</v>
      </c>
      <c r="BO903" s="48" t="s">
        <v>1333</v>
      </c>
    </row>
    <row r="904" spans="1:67" x14ac:dyDescent="0.35">
      <c r="A904" s="2"/>
      <c r="B904" s="2"/>
      <c r="C904" s="2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  <c r="AA904" s="47"/>
      <c r="AB904" s="47"/>
      <c r="AC904" s="47"/>
      <c r="AD904" s="47"/>
      <c r="AE904" s="47"/>
      <c r="AF904" s="47"/>
      <c r="AG904" s="47"/>
      <c r="AH904" s="47"/>
      <c r="BB904" s="48" t="s">
        <v>1333</v>
      </c>
      <c r="BI904" s="48" t="s">
        <v>1333</v>
      </c>
      <c r="BO904" s="48" t="s">
        <v>1333</v>
      </c>
    </row>
    <row r="905" spans="1:67" x14ac:dyDescent="0.35">
      <c r="A905" s="2"/>
      <c r="B905" s="2"/>
      <c r="C905" s="2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  <c r="AA905" s="47"/>
      <c r="AB905" s="47"/>
      <c r="AC905" s="47"/>
      <c r="AD905" s="47"/>
      <c r="AE905" s="47"/>
      <c r="AF905" s="47"/>
      <c r="AG905" s="47"/>
      <c r="AH905" s="47"/>
      <c r="BB905" s="48" t="s">
        <v>1333</v>
      </c>
      <c r="BI905" s="48" t="s">
        <v>1333</v>
      </c>
      <c r="BO905" s="48" t="s">
        <v>1333</v>
      </c>
    </row>
    <row r="906" spans="1:67" x14ac:dyDescent="0.35">
      <c r="A906" s="2"/>
      <c r="B906" s="2"/>
      <c r="C906" s="2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  <c r="AA906" s="47"/>
      <c r="AB906" s="47"/>
      <c r="AC906" s="47"/>
      <c r="AD906" s="47"/>
      <c r="AE906" s="47"/>
      <c r="AF906" s="47"/>
      <c r="AG906" s="47"/>
      <c r="AH906" s="47"/>
      <c r="BB906" s="48" t="s">
        <v>1333</v>
      </c>
      <c r="BI906" s="48" t="s">
        <v>1333</v>
      </c>
      <c r="BO906" s="48" t="s">
        <v>1333</v>
      </c>
    </row>
    <row r="907" spans="1:67" x14ac:dyDescent="0.35">
      <c r="A907" s="2"/>
      <c r="B907" s="2"/>
      <c r="C907" s="2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  <c r="AA907" s="47"/>
      <c r="AB907" s="47"/>
      <c r="AC907" s="47"/>
      <c r="AD907" s="47"/>
      <c r="AE907" s="47"/>
      <c r="AF907" s="47"/>
      <c r="AG907" s="47"/>
      <c r="AH907" s="47"/>
      <c r="BB907" s="48" t="s">
        <v>1333</v>
      </c>
      <c r="BI907" s="48" t="s">
        <v>1333</v>
      </c>
      <c r="BO907" s="48" t="s">
        <v>1333</v>
      </c>
    </row>
    <row r="908" spans="1:67" x14ac:dyDescent="0.35">
      <c r="A908" s="2"/>
      <c r="B908" s="2"/>
      <c r="C908" s="2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  <c r="AA908" s="47"/>
      <c r="AB908" s="47"/>
      <c r="AC908" s="47"/>
      <c r="AD908" s="47"/>
      <c r="AE908" s="47"/>
      <c r="AF908" s="47"/>
      <c r="AG908" s="47"/>
      <c r="AH908" s="47"/>
      <c r="BB908" s="48" t="s">
        <v>1333</v>
      </c>
      <c r="BI908" s="48" t="s">
        <v>1333</v>
      </c>
      <c r="BO908" s="48" t="s">
        <v>1333</v>
      </c>
    </row>
    <row r="909" spans="1:67" x14ac:dyDescent="0.35">
      <c r="A909" s="2"/>
      <c r="B909" s="2"/>
      <c r="C909" s="2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  <c r="AA909" s="47"/>
      <c r="AB909" s="47"/>
      <c r="AC909" s="47"/>
      <c r="AD909" s="47"/>
      <c r="AE909" s="47"/>
      <c r="AF909" s="47"/>
      <c r="AG909" s="47"/>
      <c r="AH909" s="47"/>
      <c r="BB909" s="48" t="s">
        <v>1333</v>
      </c>
      <c r="BI909" s="48" t="s">
        <v>1333</v>
      </c>
      <c r="BO909" s="48" t="s">
        <v>1333</v>
      </c>
    </row>
    <row r="910" spans="1:67" x14ac:dyDescent="0.35">
      <c r="A910" s="2"/>
      <c r="B910" s="2"/>
      <c r="C910" s="2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  <c r="AA910" s="47"/>
      <c r="AB910" s="47"/>
      <c r="AC910" s="47"/>
      <c r="AD910" s="47"/>
      <c r="AE910" s="47"/>
      <c r="AF910" s="47"/>
      <c r="AG910" s="47"/>
      <c r="AH910" s="47"/>
      <c r="BB910" s="48" t="s">
        <v>1333</v>
      </c>
      <c r="BI910" s="48" t="s">
        <v>1333</v>
      </c>
      <c r="BO910" s="48" t="s">
        <v>1333</v>
      </c>
    </row>
    <row r="911" spans="1:67" x14ac:dyDescent="0.35">
      <c r="A911" s="2"/>
      <c r="B911" s="2"/>
      <c r="C911" s="2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  <c r="AA911" s="47"/>
      <c r="AB911" s="47"/>
      <c r="AC911" s="47"/>
      <c r="AD911" s="47"/>
      <c r="AE911" s="47"/>
      <c r="AF911" s="47"/>
      <c r="AG911" s="47"/>
      <c r="AH911" s="47"/>
      <c r="BB911" s="48" t="s">
        <v>1333</v>
      </c>
      <c r="BI911" s="48" t="s">
        <v>1333</v>
      </c>
      <c r="BO911" s="48" t="s">
        <v>1333</v>
      </c>
    </row>
    <row r="912" spans="1:67" x14ac:dyDescent="0.35">
      <c r="A912" s="2"/>
      <c r="B912" s="2"/>
      <c r="C912" s="2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  <c r="AA912" s="47"/>
      <c r="AB912" s="47"/>
      <c r="AC912" s="47"/>
      <c r="AD912" s="47"/>
      <c r="AE912" s="47"/>
      <c r="AF912" s="47"/>
      <c r="AG912" s="47"/>
      <c r="AH912" s="47"/>
      <c r="BB912" s="48" t="s">
        <v>1333</v>
      </c>
      <c r="BI912" s="48" t="s">
        <v>1333</v>
      </c>
      <c r="BO912" s="48" t="s">
        <v>1333</v>
      </c>
    </row>
    <row r="913" spans="1:67" x14ac:dyDescent="0.35">
      <c r="A913" s="2"/>
      <c r="B913" s="2"/>
      <c r="C913" s="2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  <c r="AA913" s="47"/>
      <c r="AB913" s="47"/>
      <c r="AC913" s="47"/>
      <c r="AD913" s="47"/>
      <c r="AE913" s="47"/>
      <c r="AF913" s="47"/>
      <c r="AG913" s="47"/>
      <c r="AH913" s="47"/>
      <c r="BB913" s="48" t="s">
        <v>1333</v>
      </c>
      <c r="BI913" s="48" t="s">
        <v>1333</v>
      </c>
      <c r="BO913" s="48" t="s">
        <v>1333</v>
      </c>
    </row>
    <row r="914" spans="1:67" x14ac:dyDescent="0.35">
      <c r="A914" s="2"/>
      <c r="B914" s="2"/>
      <c r="C914" s="2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  <c r="AA914" s="47"/>
      <c r="AB914" s="47"/>
      <c r="AC914" s="47"/>
      <c r="AD914" s="47"/>
      <c r="AE914" s="47"/>
      <c r="AF914" s="47"/>
      <c r="AG914" s="47"/>
      <c r="AH914" s="47"/>
      <c r="BB914" s="48" t="s">
        <v>1333</v>
      </c>
      <c r="BI914" s="48" t="s">
        <v>1333</v>
      </c>
      <c r="BO914" s="48" t="s">
        <v>1333</v>
      </c>
    </row>
    <row r="915" spans="1:67" x14ac:dyDescent="0.35">
      <c r="A915" s="2"/>
      <c r="B915" s="2"/>
      <c r="C915" s="2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  <c r="AA915" s="47"/>
      <c r="AB915" s="47"/>
      <c r="AC915" s="47"/>
      <c r="AD915" s="47"/>
      <c r="AE915" s="47"/>
      <c r="AF915" s="47"/>
      <c r="AG915" s="47"/>
      <c r="AH915" s="47"/>
      <c r="BB915" s="48" t="s">
        <v>1333</v>
      </c>
      <c r="BI915" s="48" t="s">
        <v>1333</v>
      </c>
      <c r="BO915" s="48" t="s">
        <v>1333</v>
      </c>
    </row>
    <row r="916" spans="1:67" x14ac:dyDescent="0.35">
      <c r="A916" s="2"/>
      <c r="B916" s="2"/>
      <c r="C916" s="2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  <c r="AA916" s="47"/>
      <c r="AB916" s="47"/>
      <c r="AC916" s="47"/>
      <c r="AD916" s="47"/>
      <c r="AE916" s="47"/>
      <c r="AF916" s="47"/>
      <c r="AG916" s="47"/>
      <c r="AH916" s="47"/>
      <c r="BB916" s="48" t="s">
        <v>1333</v>
      </c>
      <c r="BI916" s="48" t="s">
        <v>1333</v>
      </c>
      <c r="BO916" s="48" t="s">
        <v>1333</v>
      </c>
    </row>
    <row r="917" spans="1:67" x14ac:dyDescent="0.35">
      <c r="A917" s="2"/>
      <c r="B917" s="2"/>
      <c r="C917" s="2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  <c r="AA917" s="47"/>
      <c r="AB917" s="47"/>
      <c r="AC917" s="47"/>
      <c r="AD917" s="47"/>
      <c r="AE917" s="47"/>
      <c r="AF917" s="47"/>
      <c r="AG917" s="47"/>
      <c r="AH917" s="47"/>
      <c r="BB917" s="48" t="s">
        <v>1333</v>
      </c>
      <c r="BI917" s="48" t="s">
        <v>1333</v>
      </c>
      <c r="BO917" s="48" t="s">
        <v>1333</v>
      </c>
    </row>
    <row r="918" spans="1:67" x14ac:dyDescent="0.35">
      <c r="A918" s="2"/>
      <c r="B918" s="2"/>
      <c r="C918" s="2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  <c r="AA918" s="47"/>
      <c r="AB918" s="47"/>
      <c r="AC918" s="47"/>
      <c r="AD918" s="47"/>
      <c r="AE918" s="47"/>
      <c r="AF918" s="47"/>
      <c r="AG918" s="47"/>
      <c r="AH918" s="47"/>
      <c r="BB918" s="48" t="s">
        <v>1333</v>
      </c>
      <c r="BI918" s="48" t="s">
        <v>1333</v>
      </c>
      <c r="BO918" s="48" t="s">
        <v>1333</v>
      </c>
    </row>
    <row r="919" spans="1:67" x14ac:dyDescent="0.35">
      <c r="A919" s="2"/>
      <c r="B919" s="2"/>
      <c r="C919" s="2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  <c r="AA919" s="47"/>
      <c r="AB919" s="47"/>
      <c r="AC919" s="47"/>
      <c r="AD919" s="47"/>
      <c r="AE919" s="47"/>
      <c r="AF919" s="47"/>
      <c r="AG919" s="47"/>
      <c r="AH919" s="47"/>
      <c r="BB919" s="48" t="s">
        <v>1333</v>
      </c>
      <c r="BI919" s="48" t="s">
        <v>1333</v>
      </c>
      <c r="BO919" s="48" t="s">
        <v>1333</v>
      </c>
    </row>
    <row r="920" spans="1:67" x14ac:dyDescent="0.35">
      <c r="A920" s="2"/>
      <c r="B920" s="2"/>
      <c r="C920" s="2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  <c r="AA920" s="47"/>
      <c r="AB920" s="47"/>
      <c r="AC920" s="47"/>
      <c r="AD920" s="47"/>
      <c r="AE920" s="47"/>
      <c r="AF920" s="47"/>
      <c r="AG920" s="47"/>
      <c r="AH920" s="47"/>
      <c r="BB920" s="48" t="s">
        <v>1333</v>
      </c>
      <c r="BI920" s="48" t="s">
        <v>1333</v>
      </c>
      <c r="BO920" s="48" t="s">
        <v>1333</v>
      </c>
    </row>
    <row r="921" spans="1:67" x14ac:dyDescent="0.35">
      <c r="A921" s="2"/>
      <c r="B921" s="2"/>
      <c r="C921" s="2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  <c r="AA921" s="47"/>
      <c r="AB921" s="47"/>
      <c r="AC921" s="47"/>
      <c r="AD921" s="47"/>
      <c r="AE921" s="47"/>
      <c r="AF921" s="47"/>
      <c r="AG921" s="47"/>
      <c r="AH921" s="47"/>
      <c r="BB921" s="48" t="s">
        <v>1333</v>
      </c>
      <c r="BI921" s="48" t="s">
        <v>1333</v>
      </c>
      <c r="BO921" s="48" t="s">
        <v>1333</v>
      </c>
    </row>
    <row r="922" spans="1:67" x14ac:dyDescent="0.35">
      <c r="A922" s="2"/>
      <c r="B922" s="2"/>
      <c r="C922" s="2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  <c r="AA922" s="47"/>
      <c r="AB922" s="47"/>
      <c r="AC922" s="47"/>
      <c r="AD922" s="47"/>
      <c r="AE922" s="47"/>
      <c r="AF922" s="47"/>
      <c r="AG922" s="47"/>
      <c r="AH922" s="47"/>
      <c r="BB922" s="48" t="s">
        <v>1333</v>
      </c>
      <c r="BI922" s="48" t="s">
        <v>1333</v>
      </c>
      <c r="BO922" s="48" t="s">
        <v>1333</v>
      </c>
    </row>
    <row r="923" spans="1:67" x14ac:dyDescent="0.35">
      <c r="A923" s="2"/>
      <c r="B923" s="2"/>
      <c r="C923" s="2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  <c r="AA923" s="47"/>
      <c r="AB923" s="47"/>
      <c r="AC923" s="47"/>
      <c r="AD923" s="47"/>
      <c r="AE923" s="47"/>
      <c r="AF923" s="47"/>
      <c r="AG923" s="47"/>
      <c r="AH923" s="47"/>
      <c r="BB923" s="48" t="s">
        <v>1333</v>
      </c>
      <c r="BI923" s="48" t="s">
        <v>1333</v>
      </c>
      <c r="BO923" s="48" t="s">
        <v>1333</v>
      </c>
    </row>
    <row r="924" spans="1:67" x14ac:dyDescent="0.35">
      <c r="A924" s="2"/>
      <c r="B924" s="2"/>
      <c r="C924" s="2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  <c r="AA924" s="47"/>
      <c r="AB924" s="47"/>
      <c r="AC924" s="47"/>
      <c r="AD924" s="47"/>
      <c r="AE924" s="47"/>
      <c r="AF924" s="47"/>
      <c r="AG924" s="47"/>
      <c r="AH924" s="47"/>
      <c r="BB924" s="48" t="s">
        <v>1333</v>
      </c>
      <c r="BI924" s="48" t="s">
        <v>1333</v>
      </c>
      <c r="BO924" s="48" t="s">
        <v>1333</v>
      </c>
    </row>
    <row r="925" spans="1:67" x14ac:dyDescent="0.35">
      <c r="A925" s="2"/>
      <c r="B925" s="2"/>
      <c r="C925" s="2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  <c r="AA925" s="47"/>
      <c r="AB925" s="47"/>
      <c r="AC925" s="47"/>
      <c r="AD925" s="47"/>
      <c r="AE925" s="47"/>
      <c r="AF925" s="47"/>
      <c r="AG925" s="47"/>
      <c r="AH925" s="47"/>
      <c r="BB925" s="48" t="s">
        <v>1333</v>
      </c>
      <c r="BI925" s="48" t="s">
        <v>1333</v>
      </c>
      <c r="BO925" s="48" t="s">
        <v>1333</v>
      </c>
    </row>
    <row r="926" spans="1:67" x14ac:dyDescent="0.35">
      <c r="A926" s="2"/>
      <c r="B926" s="2"/>
      <c r="C926" s="2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  <c r="AA926" s="47"/>
      <c r="AB926" s="47"/>
      <c r="AC926" s="47"/>
      <c r="AD926" s="47"/>
      <c r="AE926" s="47"/>
      <c r="AF926" s="47"/>
      <c r="AG926" s="47"/>
      <c r="AH926" s="47"/>
      <c r="BB926" s="48" t="s">
        <v>1333</v>
      </c>
      <c r="BI926" s="48" t="s">
        <v>1333</v>
      </c>
      <c r="BO926" s="48" t="s">
        <v>1333</v>
      </c>
    </row>
    <row r="927" spans="1:67" x14ac:dyDescent="0.35">
      <c r="A927" s="2"/>
      <c r="B927" s="2"/>
      <c r="C927" s="2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  <c r="AA927" s="47"/>
      <c r="AB927" s="47"/>
      <c r="AC927" s="47"/>
      <c r="AD927" s="47"/>
      <c r="AE927" s="47"/>
      <c r="AF927" s="47"/>
      <c r="AG927" s="47"/>
      <c r="AH927" s="47"/>
      <c r="BB927" s="48" t="s">
        <v>1333</v>
      </c>
      <c r="BI927" s="48" t="s">
        <v>1333</v>
      </c>
      <c r="BO927" s="48" t="s">
        <v>1333</v>
      </c>
    </row>
    <row r="928" spans="1:67" x14ac:dyDescent="0.35">
      <c r="A928" s="2"/>
      <c r="B928" s="2"/>
      <c r="C928" s="2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  <c r="AA928" s="47"/>
      <c r="AB928" s="47"/>
      <c r="AC928" s="47"/>
      <c r="AD928" s="47"/>
      <c r="AE928" s="47"/>
      <c r="AF928" s="47"/>
      <c r="AG928" s="47"/>
      <c r="AH928" s="47"/>
      <c r="BB928" s="48" t="s">
        <v>1333</v>
      </c>
      <c r="BI928" s="48" t="s">
        <v>1333</v>
      </c>
      <c r="BO928" s="48" t="s">
        <v>1333</v>
      </c>
    </row>
    <row r="929" spans="1:67" x14ac:dyDescent="0.35">
      <c r="A929" s="2"/>
      <c r="B929" s="2"/>
      <c r="C929" s="2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  <c r="AA929" s="47"/>
      <c r="AB929" s="47"/>
      <c r="AC929" s="47"/>
      <c r="AD929" s="47"/>
      <c r="AE929" s="47"/>
      <c r="AF929" s="47"/>
      <c r="AG929" s="47"/>
      <c r="AH929" s="47"/>
      <c r="BB929" s="48" t="s">
        <v>1333</v>
      </c>
      <c r="BI929" s="48" t="s">
        <v>1333</v>
      </c>
      <c r="BO929" s="48" t="s">
        <v>1333</v>
      </c>
    </row>
    <row r="930" spans="1:67" x14ac:dyDescent="0.35">
      <c r="A930" s="2"/>
      <c r="B930" s="2"/>
      <c r="C930" s="2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  <c r="AA930" s="47"/>
      <c r="AB930" s="47"/>
      <c r="AC930" s="47"/>
      <c r="AD930" s="47"/>
      <c r="AE930" s="47"/>
      <c r="AF930" s="47"/>
      <c r="AG930" s="47"/>
      <c r="AH930" s="47"/>
      <c r="BB930" s="48" t="s">
        <v>1333</v>
      </c>
      <c r="BI930" s="48" t="s">
        <v>1333</v>
      </c>
      <c r="BO930" s="48" t="s">
        <v>1333</v>
      </c>
    </row>
    <row r="931" spans="1:67" x14ac:dyDescent="0.35">
      <c r="A931" s="2"/>
      <c r="B931" s="2"/>
      <c r="C931" s="2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  <c r="AA931" s="47"/>
      <c r="AB931" s="47"/>
      <c r="AC931" s="47"/>
      <c r="AD931" s="47"/>
      <c r="AE931" s="47"/>
      <c r="AF931" s="47"/>
      <c r="AG931" s="47"/>
      <c r="AH931" s="47"/>
      <c r="BB931" s="48" t="s">
        <v>1333</v>
      </c>
      <c r="BI931" s="48" t="s">
        <v>1333</v>
      </c>
      <c r="BO931" s="48" t="s">
        <v>1333</v>
      </c>
    </row>
    <row r="932" spans="1:67" x14ac:dyDescent="0.35">
      <c r="A932" s="2"/>
      <c r="B932" s="2"/>
      <c r="C932" s="2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  <c r="AA932" s="47"/>
      <c r="AB932" s="47"/>
      <c r="AC932" s="47"/>
      <c r="AD932" s="47"/>
      <c r="AE932" s="47"/>
      <c r="AF932" s="47"/>
      <c r="AG932" s="47"/>
      <c r="AH932" s="47"/>
      <c r="BB932" s="48" t="s">
        <v>1333</v>
      </c>
      <c r="BI932" s="48" t="s">
        <v>1333</v>
      </c>
      <c r="BO932" s="48" t="s">
        <v>1333</v>
      </c>
    </row>
    <row r="933" spans="1:67" x14ac:dyDescent="0.35">
      <c r="A933" s="2"/>
      <c r="B933" s="2"/>
      <c r="C933" s="2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  <c r="AA933" s="47"/>
      <c r="AB933" s="47"/>
      <c r="AC933" s="47"/>
      <c r="AD933" s="47"/>
      <c r="AE933" s="47"/>
      <c r="AF933" s="47"/>
      <c r="AG933" s="47"/>
      <c r="AH933" s="47"/>
      <c r="BB933" s="48" t="s">
        <v>1333</v>
      </c>
      <c r="BI933" s="48" t="s">
        <v>1333</v>
      </c>
      <c r="BO933" s="48" t="s">
        <v>1333</v>
      </c>
    </row>
    <row r="934" spans="1:67" x14ac:dyDescent="0.35">
      <c r="A934" s="2"/>
      <c r="B934" s="2"/>
      <c r="C934" s="2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  <c r="AA934" s="47"/>
      <c r="AB934" s="47"/>
      <c r="AC934" s="47"/>
      <c r="AD934" s="47"/>
      <c r="AE934" s="47"/>
      <c r="AF934" s="47"/>
      <c r="AG934" s="47"/>
      <c r="AH934" s="47"/>
      <c r="BB934" s="48" t="s">
        <v>1333</v>
      </c>
      <c r="BI934" s="48" t="s">
        <v>1333</v>
      </c>
      <c r="BO934" s="48" t="s">
        <v>1333</v>
      </c>
    </row>
    <row r="935" spans="1:67" x14ac:dyDescent="0.35">
      <c r="A935" s="2"/>
      <c r="B935" s="2"/>
      <c r="C935" s="2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  <c r="AA935" s="47"/>
      <c r="AB935" s="47"/>
      <c r="AC935" s="47"/>
      <c r="AD935" s="47"/>
      <c r="AE935" s="47"/>
      <c r="AF935" s="47"/>
      <c r="AG935" s="47"/>
      <c r="AH935" s="47"/>
      <c r="BB935" s="48" t="s">
        <v>1333</v>
      </c>
      <c r="BI935" s="48" t="s">
        <v>1333</v>
      </c>
      <c r="BO935" s="48" t="s">
        <v>1333</v>
      </c>
    </row>
    <row r="936" spans="1:67" x14ac:dyDescent="0.35">
      <c r="A936" s="2"/>
      <c r="B936" s="2"/>
      <c r="C936" s="2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  <c r="AA936" s="47"/>
      <c r="AB936" s="47"/>
      <c r="AC936" s="47"/>
      <c r="AD936" s="47"/>
      <c r="AE936" s="47"/>
      <c r="AF936" s="47"/>
      <c r="AG936" s="47"/>
      <c r="AH936" s="47"/>
      <c r="BB936" s="48" t="s">
        <v>1333</v>
      </c>
      <c r="BI936" s="48" t="s">
        <v>1333</v>
      </c>
      <c r="BO936" s="48" t="s">
        <v>1333</v>
      </c>
    </row>
    <row r="937" spans="1:67" x14ac:dyDescent="0.35">
      <c r="A937" s="2"/>
      <c r="B937" s="2"/>
      <c r="C937" s="2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  <c r="AA937" s="47"/>
      <c r="AB937" s="47"/>
      <c r="AC937" s="47"/>
      <c r="AD937" s="47"/>
      <c r="AE937" s="47"/>
      <c r="AF937" s="47"/>
      <c r="AG937" s="47"/>
      <c r="AH937" s="47"/>
      <c r="BB937" s="48" t="s">
        <v>1333</v>
      </c>
      <c r="BI937" s="48" t="s">
        <v>1333</v>
      </c>
      <c r="BO937" s="48" t="s">
        <v>1333</v>
      </c>
    </row>
    <row r="938" spans="1:67" x14ac:dyDescent="0.35">
      <c r="A938" s="2"/>
      <c r="B938" s="2"/>
      <c r="C938" s="2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  <c r="AA938" s="47"/>
      <c r="AB938" s="47"/>
      <c r="AC938" s="47"/>
      <c r="AD938" s="47"/>
      <c r="AE938" s="47"/>
      <c r="AF938" s="47"/>
      <c r="AG938" s="47"/>
      <c r="AH938" s="47"/>
      <c r="BB938" s="48" t="s">
        <v>1333</v>
      </c>
      <c r="BI938" s="48" t="s">
        <v>1333</v>
      </c>
      <c r="BO938" s="48" t="s">
        <v>1333</v>
      </c>
    </row>
    <row r="939" spans="1:67" x14ac:dyDescent="0.35">
      <c r="A939" s="2"/>
      <c r="B939" s="2"/>
      <c r="C939" s="2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  <c r="AA939" s="47"/>
      <c r="AB939" s="47"/>
      <c r="AC939" s="47"/>
      <c r="AD939" s="47"/>
      <c r="AE939" s="47"/>
      <c r="AF939" s="47"/>
      <c r="AG939" s="47"/>
      <c r="AH939" s="47"/>
      <c r="BB939" s="48" t="s">
        <v>1333</v>
      </c>
      <c r="BI939" s="48" t="s">
        <v>1333</v>
      </c>
      <c r="BO939" s="48" t="s">
        <v>1333</v>
      </c>
    </row>
    <row r="940" spans="1:67" x14ac:dyDescent="0.35">
      <c r="A940" s="2"/>
      <c r="B940" s="2"/>
      <c r="C940" s="2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  <c r="AA940" s="47"/>
      <c r="AB940" s="47"/>
      <c r="AC940" s="47"/>
      <c r="AD940" s="47"/>
      <c r="AE940" s="47"/>
      <c r="AF940" s="47"/>
      <c r="AG940" s="47"/>
      <c r="AH940" s="47"/>
      <c r="BB940" s="48" t="s">
        <v>1333</v>
      </c>
      <c r="BI940" s="48" t="s">
        <v>1333</v>
      </c>
      <c r="BO940" s="48" t="s">
        <v>1333</v>
      </c>
    </row>
    <row r="941" spans="1:67" x14ac:dyDescent="0.35">
      <c r="A941" s="2"/>
      <c r="B941" s="2"/>
      <c r="C941" s="2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  <c r="AA941" s="47"/>
      <c r="AB941" s="47"/>
      <c r="AC941" s="47"/>
      <c r="AD941" s="47"/>
      <c r="AE941" s="47"/>
      <c r="AF941" s="47"/>
      <c r="AG941" s="47"/>
      <c r="AH941" s="47"/>
      <c r="BB941" s="48" t="s">
        <v>1333</v>
      </c>
      <c r="BI941" s="48" t="s">
        <v>1333</v>
      </c>
      <c r="BO941" s="48" t="s">
        <v>1333</v>
      </c>
    </row>
    <row r="942" spans="1:67" x14ac:dyDescent="0.35">
      <c r="A942" s="2"/>
      <c r="B942" s="2"/>
      <c r="C942" s="2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  <c r="AA942" s="47"/>
      <c r="AB942" s="47"/>
      <c r="AC942" s="47"/>
      <c r="AD942" s="47"/>
      <c r="AE942" s="47"/>
      <c r="AF942" s="47"/>
      <c r="AG942" s="47"/>
      <c r="AH942" s="47"/>
      <c r="BB942" s="48" t="s">
        <v>1333</v>
      </c>
      <c r="BI942" s="48" t="s">
        <v>1333</v>
      </c>
      <c r="BO942" s="48" t="s">
        <v>1333</v>
      </c>
    </row>
    <row r="943" spans="1:67" x14ac:dyDescent="0.35">
      <c r="A943" s="2"/>
      <c r="B943" s="2"/>
      <c r="C943" s="2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  <c r="AA943" s="47"/>
      <c r="AB943" s="47"/>
      <c r="AC943" s="47"/>
      <c r="AD943" s="47"/>
      <c r="AE943" s="47"/>
      <c r="AF943" s="47"/>
      <c r="AG943" s="47"/>
      <c r="AH943" s="47"/>
      <c r="BB943" s="48" t="s">
        <v>1333</v>
      </c>
      <c r="BI943" s="48" t="s">
        <v>1333</v>
      </c>
      <c r="BO943" s="48" t="s">
        <v>1333</v>
      </c>
    </row>
    <row r="944" spans="1:67" x14ac:dyDescent="0.35">
      <c r="A944" s="2"/>
      <c r="B944" s="2"/>
      <c r="C944" s="2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  <c r="AA944" s="47"/>
      <c r="AB944" s="47"/>
      <c r="AC944" s="47"/>
      <c r="AD944" s="47"/>
      <c r="AE944" s="47"/>
      <c r="AF944" s="47"/>
      <c r="AG944" s="47"/>
      <c r="AH944" s="47"/>
      <c r="BB944" s="48" t="s">
        <v>1333</v>
      </c>
      <c r="BI944" s="48" t="s">
        <v>1333</v>
      </c>
      <c r="BO944" s="48" t="s">
        <v>1333</v>
      </c>
    </row>
    <row r="945" spans="1:67" x14ac:dyDescent="0.35">
      <c r="A945" s="2"/>
      <c r="B945" s="2"/>
      <c r="C945" s="2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  <c r="AA945" s="47"/>
      <c r="AB945" s="47"/>
      <c r="AC945" s="47"/>
      <c r="AD945" s="47"/>
      <c r="AE945" s="47"/>
      <c r="AF945" s="47"/>
      <c r="AG945" s="47"/>
      <c r="AH945" s="47"/>
      <c r="BB945" s="48" t="s">
        <v>1333</v>
      </c>
      <c r="BI945" s="48" t="s">
        <v>1333</v>
      </c>
      <c r="BO945" s="48" t="s">
        <v>1333</v>
      </c>
    </row>
    <row r="946" spans="1:67" x14ac:dyDescent="0.35">
      <c r="A946" s="2"/>
      <c r="B946" s="2"/>
      <c r="C946" s="2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  <c r="AA946" s="47"/>
      <c r="AB946" s="47"/>
      <c r="AC946" s="47"/>
      <c r="AD946" s="47"/>
      <c r="AE946" s="47"/>
      <c r="AF946" s="47"/>
      <c r="AG946" s="47"/>
      <c r="AH946" s="47"/>
      <c r="BB946" s="48" t="s">
        <v>1333</v>
      </c>
      <c r="BI946" s="48" t="s">
        <v>1333</v>
      </c>
      <c r="BO946" s="48" t="s">
        <v>1333</v>
      </c>
    </row>
    <row r="947" spans="1:67" x14ac:dyDescent="0.35">
      <c r="A947" s="2"/>
      <c r="B947" s="2"/>
      <c r="C947" s="2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  <c r="AA947" s="47"/>
      <c r="AB947" s="47"/>
      <c r="AC947" s="47"/>
      <c r="AD947" s="47"/>
      <c r="AE947" s="47"/>
      <c r="AF947" s="47"/>
      <c r="AG947" s="47"/>
      <c r="AH947" s="47"/>
      <c r="BB947" s="48" t="s">
        <v>1333</v>
      </c>
      <c r="BI947" s="48" t="s">
        <v>1333</v>
      </c>
      <c r="BO947" s="48" t="s">
        <v>1333</v>
      </c>
    </row>
    <row r="948" spans="1:67" x14ac:dyDescent="0.35">
      <c r="A948" s="2"/>
      <c r="B948" s="2"/>
      <c r="C948" s="2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  <c r="AA948" s="47"/>
      <c r="AB948" s="47"/>
      <c r="AC948" s="47"/>
      <c r="AD948" s="47"/>
      <c r="AE948" s="47"/>
      <c r="AF948" s="47"/>
      <c r="AG948" s="47"/>
      <c r="AH948" s="47"/>
      <c r="BB948" s="48" t="s">
        <v>1333</v>
      </c>
      <c r="BI948" s="48" t="s">
        <v>1333</v>
      </c>
      <c r="BO948" s="48" t="s">
        <v>1333</v>
      </c>
    </row>
    <row r="949" spans="1:67" x14ac:dyDescent="0.35">
      <c r="A949" s="2"/>
      <c r="B949" s="2"/>
      <c r="C949" s="2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  <c r="AA949" s="47"/>
      <c r="AB949" s="47"/>
      <c r="AC949" s="47"/>
      <c r="AD949" s="47"/>
      <c r="AE949" s="47"/>
      <c r="AF949" s="47"/>
      <c r="AG949" s="47"/>
      <c r="AH949" s="47"/>
      <c r="BB949" s="48" t="s">
        <v>1333</v>
      </c>
      <c r="BI949" s="48" t="s">
        <v>1333</v>
      </c>
      <c r="BO949" s="48" t="s">
        <v>1333</v>
      </c>
    </row>
    <row r="950" spans="1:67" x14ac:dyDescent="0.35">
      <c r="A950" s="2"/>
      <c r="B950" s="2"/>
      <c r="C950" s="2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  <c r="AA950" s="47"/>
      <c r="AB950" s="47"/>
      <c r="AC950" s="47"/>
      <c r="AD950" s="47"/>
      <c r="AE950" s="47"/>
      <c r="AF950" s="47"/>
      <c r="AG950" s="47"/>
      <c r="AH950" s="47"/>
      <c r="BB950" s="48" t="s">
        <v>1333</v>
      </c>
      <c r="BI950" s="48" t="s">
        <v>1333</v>
      </c>
      <c r="BO950" s="48" t="s">
        <v>1333</v>
      </c>
    </row>
    <row r="951" spans="1:67" x14ac:dyDescent="0.35">
      <c r="A951" s="2"/>
      <c r="B951" s="2"/>
      <c r="C951" s="2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  <c r="AA951" s="47"/>
      <c r="AB951" s="47"/>
      <c r="AC951" s="47"/>
      <c r="AD951" s="47"/>
      <c r="AE951" s="47"/>
      <c r="AF951" s="47"/>
      <c r="AG951" s="47"/>
      <c r="AH951" s="47"/>
      <c r="BB951" s="48" t="s">
        <v>1333</v>
      </c>
      <c r="BI951" s="48" t="s">
        <v>1333</v>
      </c>
      <c r="BO951" s="48" t="s">
        <v>1333</v>
      </c>
    </row>
    <row r="952" spans="1:67" x14ac:dyDescent="0.35">
      <c r="A952" s="2"/>
      <c r="B952" s="2"/>
      <c r="C952" s="2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  <c r="AA952" s="47"/>
      <c r="AB952" s="47"/>
      <c r="AC952" s="47"/>
      <c r="AD952" s="47"/>
      <c r="AE952" s="47"/>
      <c r="AF952" s="47"/>
      <c r="AG952" s="47"/>
      <c r="AH952" s="47"/>
      <c r="BB952" s="48" t="s">
        <v>1333</v>
      </c>
      <c r="BI952" s="48" t="s">
        <v>1333</v>
      </c>
      <c r="BO952" s="48" t="s">
        <v>1333</v>
      </c>
    </row>
    <row r="953" spans="1:67" x14ac:dyDescent="0.35">
      <c r="A953" s="2"/>
      <c r="B953" s="2"/>
      <c r="C953" s="2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  <c r="AA953" s="47"/>
      <c r="AB953" s="47"/>
      <c r="AC953" s="47"/>
      <c r="AD953" s="47"/>
      <c r="AE953" s="47"/>
      <c r="AF953" s="47"/>
      <c r="AG953" s="47"/>
      <c r="AH953" s="47"/>
      <c r="BB953" s="48" t="s">
        <v>1333</v>
      </c>
      <c r="BI953" s="48" t="s">
        <v>1333</v>
      </c>
      <c r="BO953" s="48" t="s">
        <v>1333</v>
      </c>
    </row>
    <row r="954" spans="1:67" x14ac:dyDescent="0.35">
      <c r="A954" s="2"/>
      <c r="B954" s="2"/>
      <c r="C954" s="2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  <c r="AA954" s="47"/>
      <c r="AB954" s="47"/>
      <c r="AC954" s="47"/>
      <c r="AD954" s="47"/>
      <c r="AE954" s="47"/>
      <c r="AF954" s="47"/>
      <c r="AG954" s="47"/>
      <c r="AH954" s="47"/>
      <c r="BB954" s="48" t="s">
        <v>1333</v>
      </c>
      <c r="BI954" s="48" t="s">
        <v>1333</v>
      </c>
      <c r="BO954" s="48" t="s">
        <v>1333</v>
      </c>
    </row>
    <row r="955" spans="1:67" x14ac:dyDescent="0.35">
      <c r="A955" s="2"/>
      <c r="B955" s="2"/>
      <c r="C955" s="2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  <c r="AA955" s="47"/>
      <c r="AB955" s="47"/>
      <c r="AC955" s="47"/>
      <c r="AD955" s="47"/>
      <c r="AE955" s="47"/>
      <c r="AF955" s="47"/>
      <c r="AG955" s="47"/>
      <c r="AH955" s="47"/>
      <c r="BB955" s="48" t="s">
        <v>1333</v>
      </c>
      <c r="BI955" s="48" t="s">
        <v>1333</v>
      </c>
      <c r="BO955" s="48" t="s">
        <v>1333</v>
      </c>
    </row>
    <row r="956" spans="1:67" x14ac:dyDescent="0.35">
      <c r="A956" s="2"/>
      <c r="B956" s="2"/>
      <c r="C956" s="2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  <c r="AA956" s="47"/>
      <c r="AB956" s="47"/>
      <c r="AC956" s="47"/>
      <c r="AD956" s="47"/>
      <c r="AE956" s="47"/>
      <c r="AF956" s="47"/>
      <c r="AG956" s="47"/>
      <c r="AH956" s="47"/>
      <c r="BB956" s="48" t="s">
        <v>1333</v>
      </c>
      <c r="BI956" s="48" t="s">
        <v>1333</v>
      </c>
      <c r="BO956" s="48" t="s">
        <v>1333</v>
      </c>
    </row>
    <row r="957" spans="1:67" x14ac:dyDescent="0.35">
      <c r="A957" s="2"/>
      <c r="B957" s="2"/>
      <c r="C957" s="2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  <c r="AA957" s="47"/>
      <c r="AB957" s="47"/>
      <c r="AC957" s="47"/>
      <c r="AD957" s="47"/>
      <c r="AE957" s="47"/>
      <c r="AF957" s="47"/>
      <c r="AG957" s="47"/>
      <c r="AH957" s="47"/>
      <c r="BB957" s="48" t="s">
        <v>1333</v>
      </c>
      <c r="BI957" s="48" t="s">
        <v>1333</v>
      </c>
      <c r="BO957" s="48" t="s">
        <v>1333</v>
      </c>
    </row>
    <row r="958" spans="1:67" x14ac:dyDescent="0.35">
      <c r="A958" s="2"/>
      <c r="B958" s="2"/>
      <c r="C958" s="2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  <c r="AA958" s="47"/>
      <c r="AB958" s="47"/>
      <c r="AC958" s="47"/>
      <c r="AD958" s="47"/>
      <c r="AE958" s="47"/>
      <c r="AF958" s="47"/>
      <c r="AG958" s="47"/>
      <c r="AH958" s="47"/>
      <c r="BB958" s="48" t="s">
        <v>1333</v>
      </c>
      <c r="BI958" s="48" t="s">
        <v>1333</v>
      </c>
      <c r="BO958" s="48" t="s">
        <v>1333</v>
      </c>
    </row>
    <row r="959" spans="1:67" x14ac:dyDescent="0.35">
      <c r="A959" s="2"/>
      <c r="B959" s="2"/>
      <c r="C959" s="2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  <c r="AA959" s="47"/>
      <c r="AB959" s="47"/>
      <c r="AC959" s="47"/>
      <c r="AD959" s="47"/>
      <c r="AE959" s="47"/>
      <c r="AF959" s="47"/>
      <c r="AG959" s="47"/>
      <c r="AH959" s="47"/>
      <c r="BB959" s="48" t="s">
        <v>1333</v>
      </c>
      <c r="BI959" s="48" t="s">
        <v>1333</v>
      </c>
      <c r="BO959" s="48" t="s">
        <v>1333</v>
      </c>
    </row>
    <row r="960" spans="1:67" x14ac:dyDescent="0.35">
      <c r="A960" s="2"/>
      <c r="B960" s="2"/>
      <c r="C960" s="2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  <c r="AA960" s="47"/>
      <c r="AB960" s="47"/>
      <c r="AC960" s="47"/>
      <c r="AD960" s="47"/>
      <c r="AE960" s="47"/>
      <c r="AF960" s="47"/>
      <c r="AG960" s="47"/>
      <c r="AH960" s="47"/>
      <c r="BB960" s="48" t="s">
        <v>1333</v>
      </c>
      <c r="BI960" s="48" t="s">
        <v>1333</v>
      </c>
      <c r="BO960" s="48" t="s">
        <v>1333</v>
      </c>
    </row>
    <row r="961" spans="1:67" x14ac:dyDescent="0.35">
      <c r="A961" s="2"/>
      <c r="B961" s="2"/>
      <c r="C961" s="2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  <c r="AA961" s="47"/>
      <c r="AB961" s="47"/>
      <c r="AC961" s="47"/>
      <c r="AD961" s="47"/>
      <c r="AE961" s="47"/>
      <c r="AF961" s="47"/>
      <c r="AG961" s="47"/>
      <c r="AH961" s="47"/>
      <c r="BB961" s="48" t="s">
        <v>1333</v>
      </c>
      <c r="BI961" s="48" t="s">
        <v>1333</v>
      </c>
      <c r="BO961" s="48" t="s">
        <v>1333</v>
      </c>
    </row>
    <row r="962" spans="1:67" x14ac:dyDescent="0.35">
      <c r="A962" s="2"/>
      <c r="B962" s="2"/>
      <c r="C962" s="2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  <c r="AA962" s="47"/>
      <c r="AB962" s="47"/>
      <c r="AC962" s="47"/>
      <c r="AD962" s="47"/>
      <c r="AE962" s="47"/>
      <c r="AF962" s="47"/>
      <c r="AG962" s="47"/>
      <c r="AH962" s="47"/>
      <c r="BB962" s="48" t="s">
        <v>1333</v>
      </c>
      <c r="BI962" s="48" t="s">
        <v>1333</v>
      </c>
      <c r="BO962" s="48" t="s">
        <v>1333</v>
      </c>
    </row>
    <row r="963" spans="1:67" x14ac:dyDescent="0.35">
      <c r="A963" s="2"/>
      <c r="B963" s="2"/>
      <c r="C963" s="2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  <c r="AA963" s="47"/>
      <c r="AB963" s="47"/>
      <c r="AC963" s="47"/>
      <c r="AD963" s="47"/>
      <c r="AE963" s="47"/>
      <c r="AF963" s="47"/>
      <c r="AG963" s="47"/>
      <c r="AH963" s="47"/>
      <c r="BB963" s="48" t="s">
        <v>1333</v>
      </c>
      <c r="BI963" s="48" t="s">
        <v>1333</v>
      </c>
      <c r="BO963" s="48" t="s">
        <v>1333</v>
      </c>
    </row>
    <row r="964" spans="1:67" x14ac:dyDescent="0.35">
      <c r="A964" s="2"/>
      <c r="B964" s="2"/>
      <c r="C964" s="2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  <c r="AA964" s="47"/>
      <c r="AB964" s="47"/>
      <c r="AC964" s="47"/>
      <c r="AD964" s="47"/>
      <c r="AE964" s="47"/>
      <c r="AF964" s="47"/>
      <c r="AG964" s="47"/>
      <c r="AH964" s="47"/>
      <c r="BB964" s="48" t="s">
        <v>1333</v>
      </c>
      <c r="BI964" s="48" t="s">
        <v>1333</v>
      </c>
      <c r="BO964" s="48" t="s">
        <v>1333</v>
      </c>
    </row>
    <row r="965" spans="1:67" x14ac:dyDescent="0.35">
      <c r="A965" s="2"/>
      <c r="B965" s="2"/>
      <c r="C965" s="2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  <c r="AA965" s="47"/>
      <c r="AB965" s="47"/>
      <c r="AC965" s="47"/>
      <c r="AD965" s="47"/>
      <c r="AE965" s="47"/>
      <c r="AF965" s="47"/>
      <c r="AG965" s="47"/>
      <c r="AH965" s="47"/>
      <c r="BB965" s="48" t="s">
        <v>1333</v>
      </c>
      <c r="BI965" s="48" t="s">
        <v>1333</v>
      </c>
      <c r="BO965" s="48" t="s">
        <v>1333</v>
      </c>
    </row>
    <row r="966" spans="1:67" x14ac:dyDescent="0.35">
      <c r="A966" s="2"/>
      <c r="B966" s="2"/>
      <c r="C966" s="2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  <c r="AA966" s="47"/>
      <c r="AB966" s="47"/>
      <c r="AC966" s="47"/>
      <c r="AD966" s="47"/>
      <c r="AE966" s="47"/>
      <c r="AF966" s="47"/>
      <c r="AG966" s="47"/>
      <c r="AH966" s="47"/>
      <c r="BB966" s="48" t="s">
        <v>1333</v>
      </c>
      <c r="BI966" s="48" t="s">
        <v>1333</v>
      </c>
      <c r="BO966" s="48" t="s">
        <v>1333</v>
      </c>
    </row>
    <row r="967" spans="1:67" x14ac:dyDescent="0.35">
      <c r="A967" s="2"/>
      <c r="B967" s="2"/>
      <c r="C967" s="2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  <c r="AA967" s="47"/>
      <c r="AB967" s="47"/>
      <c r="AC967" s="47"/>
      <c r="AD967" s="47"/>
      <c r="AE967" s="47"/>
      <c r="AF967" s="47"/>
      <c r="AG967" s="47"/>
      <c r="AH967" s="47"/>
      <c r="BB967" s="48" t="s">
        <v>1333</v>
      </c>
      <c r="BI967" s="48" t="s">
        <v>1333</v>
      </c>
      <c r="BO967" s="48" t="s">
        <v>1333</v>
      </c>
    </row>
    <row r="968" spans="1:67" x14ac:dyDescent="0.35">
      <c r="A968" s="2"/>
      <c r="B968" s="2"/>
      <c r="C968" s="2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  <c r="AA968" s="47"/>
      <c r="AB968" s="47"/>
      <c r="AC968" s="47"/>
      <c r="AD968" s="47"/>
      <c r="AE968" s="47"/>
      <c r="AF968" s="47"/>
      <c r="AG968" s="47"/>
      <c r="AH968" s="47"/>
      <c r="BB968" s="48" t="s">
        <v>1333</v>
      </c>
      <c r="BI968" s="48" t="s">
        <v>1333</v>
      </c>
      <c r="BO968" s="48" t="s">
        <v>1333</v>
      </c>
    </row>
    <row r="969" spans="1:67" x14ac:dyDescent="0.35">
      <c r="A969" s="2"/>
      <c r="B969" s="2"/>
      <c r="C969" s="2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  <c r="AA969" s="47"/>
      <c r="AB969" s="47"/>
      <c r="AC969" s="47"/>
      <c r="AD969" s="47"/>
      <c r="AE969" s="47"/>
      <c r="AF969" s="47"/>
      <c r="AG969" s="47"/>
      <c r="AH969" s="47"/>
      <c r="BB969" s="48" t="s">
        <v>1333</v>
      </c>
      <c r="BI969" s="48" t="s">
        <v>1333</v>
      </c>
      <c r="BO969" s="48" t="s">
        <v>1333</v>
      </c>
    </row>
    <row r="970" spans="1:67" x14ac:dyDescent="0.35">
      <c r="A970" s="2"/>
      <c r="B970" s="2"/>
      <c r="C970" s="2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  <c r="AA970" s="47"/>
      <c r="AB970" s="47"/>
      <c r="AC970" s="47"/>
      <c r="AD970" s="47"/>
      <c r="AE970" s="47"/>
      <c r="AF970" s="47"/>
      <c r="AG970" s="47"/>
      <c r="AH970" s="47"/>
      <c r="BB970" s="48" t="s">
        <v>1333</v>
      </c>
      <c r="BI970" s="48" t="s">
        <v>1333</v>
      </c>
      <c r="BO970" s="48" t="s">
        <v>1333</v>
      </c>
    </row>
    <row r="971" spans="1:67" x14ac:dyDescent="0.35">
      <c r="A971" s="2"/>
      <c r="B971" s="2"/>
      <c r="C971" s="2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  <c r="AA971" s="47"/>
      <c r="AB971" s="47"/>
      <c r="AC971" s="47"/>
      <c r="AD971" s="47"/>
      <c r="AE971" s="47"/>
      <c r="AF971" s="47"/>
      <c r="AG971" s="47"/>
      <c r="AH971" s="47"/>
      <c r="BB971" s="48" t="s">
        <v>1333</v>
      </c>
      <c r="BI971" s="48" t="s">
        <v>1333</v>
      </c>
      <c r="BO971" s="48" t="s">
        <v>1333</v>
      </c>
    </row>
    <row r="972" spans="1:67" x14ac:dyDescent="0.35">
      <c r="A972" s="2"/>
      <c r="B972" s="2"/>
      <c r="C972" s="2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  <c r="AA972" s="47"/>
      <c r="AB972" s="47"/>
      <c r="AC972" s="47"/>
      <c r="AD972" s="47"/>
      <c r="AE972" s="47"/>
      <c r="AF972" s="47"/>
      <c r="AG972" s="47"/>
      <c r="AH972" s="47"/>
      <c r="BB972" s="48" t="s">
        <v>1333</v>
      </c>
      <c r="BI972" s="48" t="s">
        <v>1333</v>
      </c>
      <c r="BO972" s="48" t="s">
        <v>1333</v>
      </c>
    </row>
    <row r="973" spans="1:67" x14ac:dyDescent="0.35">
      <c r="A973" s="2"/>
      <c r="B973" s="2"/>
      <c r="C973" s="2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  <c r="AA973" s="47"/>
      <c r="AB973" s="47"/>
      <c r="AC973" s="47"/>
      <c r="AD973" s="47"/>
      <c r="AE973" s="47"/>
      <c r="AF973" s="47"/>
      <c r="AG973" s="47"/>
      <c r="AH973" s="47"/>
      <c r="BB973" s="48" t="s">
        <v>1333</v>
      </c>
      <c r="BI973" s="48" t="s">
        <v>1333</v>
      </c>
      <c r="BO973" s="48" t="s">
        <v>1333</v>
      </c>
    </row>
    <row r="974" spans="1:67" x14ac:dyDescent="0.35">
      <c r="A974" s="2"/>
      <c r="B974" s="2"/>
      <c r="C974" s="2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  <c r="AA974" s="47"/>
      <c r="AB974" s="47"/>
      <c r="AC974" s="47"/>
      <c r="AD974" s="47"/>
      <c r="AE974" s="47"/>
      <c r="AF974" s="47"/>
      <c r="AG974" s="47"/>
      <c r="AH974" s="47"/>
      <c r="BB974" s="48" t="s">
        <v>1333</v>
      </c>
      <c r="BI974" s="48" t="s">
        <v>1333</v>
      </c>
      <c r="BO974" s="48" t="s">
        <v>1333</v>
      </c>
    </row>
    <row r="975" spans="1:67" x14ac:dyDescent="0.35">
      <c r="A975" s="2"/>
      <c r="B975" s="2"/>
      <c r="C975" s="2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  <c r="AA975" s="47"/>
      <c r="AB975" s="47"/>
      <c r="AC975" s="47"/>
      <c r="AD975" s="47"/>
      <c r="AE975" s="47"/>
      <c r="AF975" s="47"/>
      <c r="AG975" s="47"/>
      <c r="AH975" s="47"/>
      <c r="BB975" s="48" t="s">
        <v>1333</v>
      </c>
      <c r="BI975" s="48" t="s">
        <v>1333</v>
      </c>
      <c r="BO975" s="48" t="s">
        <v>1333</v>
      </c>
    </row>
    <row r="976" spans="1:67" x14ac:dyDescent="0.35">
      <c r="A976" s="2"/>
      <c r="B976" s="2"/>
      <c r="C976" s="2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  <c r="AA976" s="47"/>
      <c r="AB976" s="47"/>
      <c r="AC976" s="47"/>
      <c r="AD976" s="47"/>
      <c r="AE976" s="47"/>
      <c r="AF976" s="47"/>
      <c r="AG976" s="47"/>
      <c r="AH976" s="47"/>
    </row>
    <row r="977" spans="1:34" x14ac:dyDescent="0.35">
      <c r="A977" s="2"/>
      <c r="B977" s="2"/>
      <c r="C977" s="2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  <c r="AA977" s="47"/>
      <c r="AB977" s="47"/>
      <c r="AC977" s="47"/>
      <c r="AD977" s="47"/>
      <c r="AE977" s="47"/>
      <c r="AF977" s="47"/>
      <c r="AG977" s="47"/>
      <c r="AH977" s="47"/>
    </row>
    <row r="978" spans="1:34" x14ac:dyDescent="0.35">
      <c r="A978" s="2"/>
      <c r="B978" s="2"/>
      <c r="C978" s="2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  <c r="AA978" s="47"/>
      <c r="AB978" s="47"/>
      <c r="AC978" s="47"/>
      <c r="AD978" s="47"/>
      <c r="AE978" s="47"/>
      <c r="AF978" s="47"/>
      <c r="AG978" s="47"/>
      <c r="AH978" s="47"/>
    </row>
    <row r="979" spans="1:34" x14ac:dyDescent="0.35">
      <c r="A979" s="2"/>
      <c r="B979" s="2"/>
      <c r="C979" s="2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  <c r="AA979" s="47"/>
      <c r="AB979" s="47"/>
      <c r="AC979" s="47"/>
      <c r="AD979" s="47"/>
      <c r="AE979" s="47"/>
      <c r="AF979" s="47"/>
      <c r="AG979" s="47"/>
      <c r="AH979" s="47"/>
    </row>
    <row r="980" spans="1:34" x14ac:dyDescent="0.35">
      <c r="A980" s="2"/>
      <c r="B980" s="2"/>
      <c r="C980" s="2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  <c r="AA980" s="47"/>
      <c r="AB980" s="47"/>
      <c r="AC980" s="47"/>
      <c r="AD980" s="47"/>
      <c r="AE980" s="47"/>
      <c r="AF980" s="47"/>
      <c r="AG980" s="47"/>
      <c r="AH980" s="47"/>
    </row>
    <row r="981" spans="1:34" x14ac:dyDescent="0.35">
      <c r="A981" s="2"/>
      <c r="B981" s="2"/>
      <c r="C981" s="2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  <c r="AA981" s="47"/>
      <c r="AB981" s="47"/>
      <c r="AC981" s="47"/>
      <c r="AD981" s="47"/>
      <c r="AE981" s="47"/>
      <c r="AF981" s="47"/>
      <c r="AG981" s="47"/>
      <c r="AH981" s="47"/>
    </row>
    <row r="982" spans="1:34" x14ac:dyDescent="0.35">
      <c r="A982" s="2"/>
      <c r="B982" s="2"/>
      <c r="C982" s="2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  <c r="AA982" s="47"/>
      <c r="AB982" s="47"/>
      <c r="AC982" s="47"/>
      <c r="AD982" s="47"/>
      <c r="AE982" s="47"/>
      <c r="AF982" s="47"/>
      <c r="AG982" s="47"/>
      <c r="AH982" s="47"/>
    </row>
    <row r="983" spans="1:34" x14ac:dyDescent="0.35">
      <c r="A983" s="2"/>
      <c r="B983" s="2"/>
      <c r="C983" s="2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  <c r="AA983" s="47"/>
      <c r="AB983" s="47"/>
      <c r="AC983" s="47"/>
      <c r="AD983" s="47"/>
      <c r="AE983" s="47"/>
      <c r="AF983" s="47"/>
      <c r="AG983" s="47"/>
      <c r="AH983" s="47"/>
    </row>
    <row r="984" spans="1:34" x14ac:dyDescent="0.35">
      <c r="A984" s="2"/>
      <c r="B984" s="2"/>
      <c r="C984" s="2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  <c r="AA984" s="47"/>
      <c r="AB984" s="47"/>
      <c r="AC984" s="47"/>
      <c r="AD984" s="47"/>
      <c r="AE984" s="47"/>
      <c r="AF984" s="47"/>
      <c r="AG984" s="47"/>
      <c r="AH984" s="47"/>
    </row>
    <row r="985" spans="1:34" x14ac:dyDescent="0.35">
      <c r="A985" s="2"/>
      <c r="B985" s="2"/>
      <c r="C985" s="2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  <c r="AA985" s="47"/>
      <c r="AB985" s="47"/>
      <c r="AC985" s="47"/>
      <c r="AD985" s="47"/>
      <c r="AE985" s="47"/>
      <c r="AF985" s="47"/>
      <c r="AG985" s="47"/>
      <c r="AH985" s="47"/>
    </row>
    <row r="986" spans="1:34" x14ac:dyDescent="0.35">
      <c r="A986" s="2"/>
      <c r="B986" s="2"/>
      <c r="C986" s="2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  <c r="AA986" s="47"/>
      <c r="AB986" s="47"/>
      <c r="AC986" s="47"/>
      <c r="AD986" s="47"/>
      <c r="AE986" s="47"/>
      <c r="AF986" s="47"/>
      <c r="AG986" s="47"/>
      <c r="AH986" s="47"/>
    </row>
    <row r="987" spans="1:34" x14ac:dyDescent="0.35">
      <c r="A987" s="2"/>
      <c r="B987" s="2"/>
      <c r="C987" s="2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  <c r="AA987" s="47"/>
      <c r="AB987" s="47"/>
      <c r="AC987" s="47"/>
      <c r="AD987" s="47"/>
      <c r="AE987" s="47"/>
      <c r="AF987" s="47"/>
      <c r="AG987" s="47"/>
      <c r="AH987" s="47"/>
    </row>
    <row r="988" spans="1:34" x14ac:dyDescent="0.35">
      <c r="A988" s="2"/>
      <c r="B988" s="2"/>
      <c r="C988" s="2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  <c r="AA988" s="47"/>
      <c r="AB988" s="47"/>
      <c r="AC988" s="47"/>
      <c r="AD988" s="47"/>
      <c r="AE988" s="47"/>
      <c r="AF988" s="47"/>
      <c r="AG988" s="47"/>
      <c r="AH988" s="47"/>
    </row>
    <row r="989" spans="1:34" x14ac:dyDescent="0.35">
      <c r="A989" s="2"/>
      <c r="B989" s="2"/>
      <c r="C989" s="2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  <c r="AA989" s="47"/>
      <c r="AB989" s="47"/>
      <c r="AC989" s="47"/>
      <c r="AD989" s="47"/>
      <c r="AE989" s="47"/>
      <c r="AF989" s="47"/>
      <c r="AG989" s="47"/>
      <c r="AH989" s="47"/>
    </row>
    <row r="990" spans="1:34" x14ac:dyDescent="0.35">
      <c r="A990" s="2"/>
      <c r="B990" s="2"/>
      <c r="C990" s="2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  <c r="AA990" s="47"/>
      <c r="AB990" s="47"/>
      <c r="AC990" s="47"/>
      <c r="AD990" s="47"/>
      <c r="AE990" s="47"/>
      <c r="AF990" s="47"/>
      <c r="AG990" s="47"/>
      <c r="AH990" s="47"/>
    </row>
    <row r="991" spans="1:34" x14ac:dyDescent="0.35">
      <c r="A991" s="2"/>
      <c r="B991" s="2"/>
      <c r="C991" s="2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  <c r="AA991" s="47"/>
      <c r="AB991" s="47"/>
      <c r="AC991" s="47"/>
      <c r="AD991" s="47"/>
      <c r="AE991" s="47"/>
      <c r="AF991" s="47"/>
      <c r="AG991" s="47"/>
      <c r="AH991" s="47"/>
    </row>
    <row r="992" spans="1:34" x14ac:dyDescent="0.35">
      <c r="A992" s="2"/>
      <c r="B992" s="2"/>
      <c r="C992" s="2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  <c r="AA992" s="47"/>
      <c r="AB992" s="47"/>
      <c r="AC992" s="47"/>
      <c r="AD992" s="47"/>
      <c r="AE992" s="47"/>
      <c r="AF992" s="47"/>
      <c r="AG992" s="47"/>
      <c r="AH992" s="47"/>
    </row>
    <row r="993" spans="1:34" x14ac:dyDescent="0.35">
      <c r="A993" s="2"/>
      <c r="B993" s="2"/>
      <c r="C993" s="2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  <c r="AA993" s="47"/>
      <c r="AB993" s="47"/>
      <c r="AC993" s="47"/>
      <c r="AD993" s="47"/>
      <c r="AE993" s="47"/>
      <c r="AF993" s="47"/>
      <c r="AG993" s="47"/>
      <c r="AH993" s="47"/>
    </row>
    <row r="994" spans="1:34" x14ac:dyDescent="0.35">
      <c r="A994" s="2"/>
      <c r="B994" s="2"/>
      <c r="C994" s="2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  <c r="AA994" s="47"/>
      <c r="AB994" s="47"/>
      <c r="AC994" s="47"/>
      <c r="AD994" s="47"/>
      <c r="AE994" s="47"/>
      <c r="AF994" s="47"/>
      <c r="AG994" s="47"/>
      <c r="AH994" s="47"/>
    </row>
    <row r="995" spans="1:34" x14ac:dyDescent="0.35">
      <c r="A995" s="2"/>
      <c r="B995" s="2"/>
      <c r="C995" s="2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  <c r="AA995" s="47"/>
      <c r="AB995" s="47"/>
      <c r="AC995" s="47"/>
      <c r="AD995" s="47"/>
      <c r="AE995" s="47"/>
      <c r="AF995" s="47"/>
      <c r="AG995" s="47"/>
      <c r="AH995" s="47"/>
    </row>
    <row r="996" spans="1:34" x14ac:dyDescent="0.35">
      <c r="A996" s="2"/>
      <c r="B996" s="2"/>
      <c r="C996" s="2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  <c r="AA996" s="47"/>
      <c r="AB996" s="47"/>
      <c r="AC996" s="47"/>
      <c r="AD996" s="47"/>
      <c r="AE996" s="47"/>
      <c r="AF996" s="47"/>
      <c r="AG996" s="47"/>
      <c r="AH996" s="47"/>
    </row>
    <row r="997" spans="1:34" x14ac:dyDescent="0.35">
      <c r="A997" s="2"/>
      <c r="B997" s="2"/>
      <c r="C997" s="2"/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  <c r="AA997" s="47"/>
      <c r="AB997" s="47"/>
      <c r="AC997" s="47"/>
      <c r="AD997" s="47"/>
      <c r="AE997" s="47"/>
      <c r="AF997" s="47"/>
      <c r="AG997" s="47"/>
      <c r="AH997" s="47"/>
    </row>
    <row r="998" spans="1:34" x14ac:dyDescent="0.35">
      <c r="A998" s="2"/>
      <c r="B998" s="2"/>
      <c r="C998" s="2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  <c r="AA998" s="47"/>
      <c r="AB998" s="47"/>
      <c r="AC998" s="47"/>
      <c r="AD998" s="47"/>
      <c r="AE998" s="47"/>
      <c r="AF998" s="47"/>
      <c r="AG998" s="47"/>
      <c r="AH998" s="47"/>
    </row>
    <row r="999" spans="1:34" x14ac:dyDescent="0.35">
      <c r="A999" s="2"/>
      <c r="B999" s="2"/>
      <c r="C999" s="2"/>
      <c r="D999" s="47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  <c r="AA999" s="47"/>
      <c r="AB999" s="47"/>
      <c r="AC999" s="47"/>
      <c r="AD999" s="47"/>
      <c r="AE999" s="47"/>
      <c r="AF999" s="47"/>
      <c r="AG999" s="47"/>
      <c r="AH999" s="47"/>
    </row>
    <row r="1000" spans="1:34" x14ac:dyDescent="0.35">
      <c r="A1000" s="2"/>
      <c r="B1000" s="2"/>
      <c r="C1000" s="2"/>
      <c r="D1000" s="47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  <c r="AA1000" s="47"/>
      <c r="AB1000" s="47"/>
      <c r="AC1000" s="47"/>
      <c r="AD1000" s="47"/>
      <c r="AE1000" s="47"/>
      <c r="AF1000" s="47"/>
      <c r="AG1000" s="47"/>
      <c r="AH1000" s="47"/>
    </row>
    <row r="1001" spans="1:34" x14ac:dyDescent="0.35">
      <c r="A1001" s="2"/>
      <c r="B1001" s="2"/>
      <c r="C1001" s="2"/>
      <c r="D1001" s="47"/>
      <c r="E1001" s="47"/>
      <c r="F1001" s="47"/>
      <c r="G1001" s="47"/>
      <c r="H1001" s="47"/>
      <c r="I1001" s="47"/>
      <c r="J1001" s="47"/>
      <c r="K1001" s="47"/>
      <c r="L1001" s="47"/>
      <c r="M1001" s="47"/>
      <c r="N1001" s="47"/>
      <c r="O1001" s="47"/>
      <c r="P1001" s="47"/>
      <c r="Q1001" s="47"/>
      <c r="R1001" s="47"/>
      <c r="S1001" s="47"/>
      <c r="T1001" s="47"/>
      <c r="U1001" s="47"/>
      <c r="V1001" s="47"/>
      <c r="W1001" s="47"/>
      <c r="X1001" s="47"/>
      <c r="Y1001" s="47"/>
      <c r="Z1001" s="47"/>
      <c r="AA1001" s="47"/>
      <c r="AB1001" s="47"/>
      <c r="AC1001" s="47"/>
      <c r="AD1001" s="47"/>
      <c r="AE1001" s="47"/>
      <c r="AF1001" s="47"/>
      <c r="AG1001" s="47"/>
      <c r="AH1001" s="47"/>
    </row>
  </sheetData>
  <mergeCells count="9">
    <mergeCell ref="B8:D8"/>
    <mergeCell ref="B9:D9"/>
    <mergeCell ref="A1:D1"/>
    <mergeCell ref="B2:D2"/>
    <mergeCell ref="B3:D3"/>
    <mergeCell ref="B4:D4"/>
    <mergeCell ref="B5:D5"/>
    <mergeCell ref="B6:D6"/>
    <mergeCell ref="B7:D7"/>
  </mergeCells>
  <dataValidations count="5">
    <dataValidation type="list" allowBlank="1" showErrorMessage="1" sqref="WVI983051:WVI983057 IW65547:IW65553 SS65547:SS65553 ACO65547:ACO65553 AMK65547:AMK65553 AWG65547:AWG65553 BGC65547:BGC65553 BPY65547:BPY65553 BZU65547:BZU65553 CJQ65547:CJQ65553 CTM65547:CTM65553 DDI65547:DDI65553 DNE65547:DNE65553 DXA65547:DXA65553 EGW65547:EGW65553 EQS65547:EQS65553 FAO65547:FAO65553 FKK65547:FKK65553 FUG65547:FUG65553 GEC65547:GEC65553 GNY65547:GNY65553 GXU65547:GXU65553 HHQ65547:HHQ65553 HRM65547:HRM65553 IBI65547:IBI65553 ILE65547:ILE65553 IVA65547:IVA65553 JEW65547:JEW65553 JOS65547:JOS65553 JYO65547:JYO65553 KIK65547:KIK65553 KSG65547:KSG65553 LCC65547:LCC65553 LLY65547:LLY65553 LVU65547:LVU65553 MFQ65547:MFQ65553 MPM65547:MPM65553 MZI65547:MZI65553 NJE65547:NJE65553 NTA65547:NTA65553 OCW65547:OCW65553 OMS65547:OMS65553 OWO65547:OWO65553 PGK65547:PGK65553 PQG65547:PQG65553 QAC65547:QAC65553 QJY65547:QJY65553 QTU65547:QTU65553 RDQ65547:RDQ65553 RNM65547:RNM65553 RXI65547:RXI65553 SHE65547:SHE65553 SRA65547:SRA65553 TAW65547:TAW65553 TKS65547:TKS65553 TUO65547:TUO65553 UEK65547:UEK65553 UOG65547:UOG65553 UYC65547:UYC65553 VHY65547:VHY65553 VRU65547:VRU65553 WBQ65547:WBQ65553 WLM65547:WLM65553 WVI65547:WVI65553 IW131083:IW131089 SS131083:SS131089 ACO131083:ACO131089 AMK131083:AMK131089 AWG131083:AWG131089 BGC131083:BGC131089 BPY131083:BPY131089 BZU131083:BZU131089 CJQ131083:CJQ131089 CTM131083:CTM131089 DDI131083:DDI131089 DNE131083:DNE131089 DXA131083:DXA131089 EGW131083:EGW131089 EQS131083:EQS131089 FAO131083:FAO131089 FKK131083:FKK131089 FUG131083:FUG131089 GEC131083:GEC131089 GNY131083:GNY131089 GXU131083:GXU131089 HHQ131083:HHQ131089 HRM131083:HRM131089 IBI131083:IBI131089 ILE131083:ILE131089 IVA131083:IVA131089 JEW131083:JEW131089 JOS131083:JOS131089 JYO131083:JYO131089 KIK131083:KIK131089 KSG131083:KSG131089 LCC131083:LCC131089 LLY131083:LLY131089 LVU131083:LVU131089 MFQ131083:MFQ131089 MPM131083:MPM131089 MZI131083:MZI131089 NJE131083:NJE131089 NTA131083:NTA131089 OCW131083:OCW131089 OMS131083:OMS131089 OWO131083:OWO131089 PGK131083:PGK131089 PQG131083:PQG131089 QAC131083:QAC131089 QJY131083:QJY131089 QTU131083:QTU131089 RDQ131083:RDQ131089 RNM131083:RNM131089 RXI131083:RXI131089 SHE131083:SHE131089 SRA131083:SRA131089 TAW131083:TAW131089 TKS131083:TKS131089 TUO131083:TUO131089 UEK131083:UEK131089 UOG131083:UOG131089 UYC131083:UYC131089 VHY131083:VHY131089 VRU131083:VRU131089 WBQ131083:WBQ131089 WLM131083:WLM131089 WVI131083:WVI131089 IW196619:IW196625 SS196619:SS196625 ACO196619:ACO196625 AMK196619:AMK196625 AWG196619:AWG196625 BGC196619:BGC196625 BPY196619:BPY196625 BZU196619:BZU196625 CJQ196619:CJQ196625 CTM196619:CTM196625 DDI196619:DDI196625 DNE196619:DNE196625 DXA196619:DXA196625 EGW196619:EGW196625 EQS196619:EQS196625 FAO196619:FAO196625 FKK196619:FKK196625 FUG196619:FUG196625 GEC196619:GEC196625 GNY196619:GNY196625 GXU196619:GXU196625 HHQ196619:HHQ196625 HRM196619:HRM196625 IBI196619:IBI196625 ILE196619:ILE196625 IVA196619:IVA196625 JEW196619:JEW196625 JOS196619:JOS196625 JYO196619:JYO196625 KIK196619:KIK196625 KSG196619:KSG196625 LCC196619:LCC196625 LLY196619:LLY196625 LVU196619:LVU196625 MFQ196619:MFQ196625 MPM196619:MPM196625 MZI196619:MZI196625 NJE196619:NJE196625 NTA196619:NTA196625 OCW196619:OCW196625 OMS196619:OMS196625 OWO196619:OWO196625 PGK196619:PGK196625 PQG196619:PQG196625 QAC196619:QAC196625 QJY196619:QJY196625 QTU196619:QTU196625 RDQ196619:RDQ196625 RNM196619:RNM196625 RXI196619:RXI196625 SHE196619:SHE196625 SRA196619:SRA196625 TAW196619:TAW196625 TKS196619:TKS196625 TUO196619:TUO196625 UEK196619:UEK196625 UOG196619:UOG196625 UYC196619:UYC196625 VHY196619:VHY196625 VRU196619:VRU196625 WBQ196619:WBQ196625 WLM196619:WLM196625 WVI196619:WVI196625 IW262155:IW262161 SS262155:SS262161 ACO262155:ACO262161 AMK262155:AMK262161 AWG262155:AWG262161 BGC262155:BGC262161 BPY262155:BPY262161 BZU262155:BZU262161 CJQ262155:CJQ262161 CTM262155:CTM262161 DDI262155:DDI262161 DNE262155:DNE262161 DXA262155:DXA262161 EGW262155:EGW262161 EQS262155:EQS262161 FAO262155:FAO262161 FKK262155:FKK262161 FUG262155:FUG262161 GEC262155:GEC262161 GNY262155:GNY262161 GXU262155:GXU262161 HHQ262155:HHQ262161 HRM262155:HRM262161 IBI262155:IBI262161 ILE262155:ILE262161 IVA262155:IVA262161 JEW262155:JEW262161 JOS262155:JOS262161 JYO262155:JYO262161 KIK262155:KIK262161 KSG262155:KSG262161 LCC262155:LCC262161 LLY262155:LLY262161 LVU262155:LVU262161 MFQ262155:MFQ262161 MPM262155:MPM262161 MZI262155:MZI262161 NJE262155:NJE262161 NTA262155:NTA262161 OCW262155:OCW262161 OMS262155:OMS262161 OWO262155:OWO262161 PGK262155:PGK262161 PQG262155:PQG262161 QAC262155:QAC262161 QJY262155:QJY262161 QTU262155:QTU262161 RDQ262155:RDQ262161 RNM262155:RNM262161 RXI262155:RXI262161 SHE262155:SHE262161 SRA262155:SRA262161 TAW262155:TAW262161 TKS262155:TKS262161 TUO262155:TUO262161 UEK262155:UEK262161 UOG262155:UOG262161 UYC262155:UYC262161 VHY262155:VHY262161 VRU262155:VRU262161 WBQ262155:WBQ262161 WLM262155:WLM262161 WVI262155:WVI262161 IW327691:IW327697 SS327691:SS327697 ACO327691:ACO327697 AMK327691:AMK327697 AWG327691:AWG327697 BGC327691:BGC327697 BPY327691:BPY327697 BZU327691:BZU327697 CJQ327691:CJQ327697 CTM327691:CTM327697 DDI327691:DDI327697 DNE327691:DNE327697 DXA327691:DXA327697 EGW327691:EGW327697 EQS327691:EQS327697 FAO327691:FAO327697 FKK327691:FKK327697 FUG327691:FUG327697 GEC327691:GEC327697 GNY327691:GNY327697 GXU327691:GXU327697 HHQ327691:HHQ327697 HRM327691:HRM327697 IBI327691:IBI327697 ILE327691:ILE327697 IVA327691:IVA327697 JEW327691:JEW327697 JOS327691:JOS327697 JYO327691:JYO327697 KIK327691:KIK327697 KSG327691:KSG327697 LCC327691:LCC327697 LLY327691:LLY327697 LVU327691:LVU327697 MFQ327691:MFQ327697 MPM327691:MPM327697 MZI327691:MZI327697 NJE327691:NJE327697 NTA327691:NTA327697 OCW327691:OCW327697 OMS327691:OMS327697 OWO327691:OWO327697 PGK327691:PGK327697 PQG327691:PQG327697 QAC327691:QAC327697 QJY327691:QJY327697 QTU327691:QTU327697 RDQ327691:RDQ327697 RNM327691:RNM327697 RXI327691:RXI327697 SHE327691:SHE327697 SRA327691:SRA327697 TAW327691:TAW327697 TKS327691:TKS327697 TUO327691:TUO327697 UEK327691:UEK327697 UOG327691:UOG327697 UYC327691:UYC327697 VHY327691:VHY327697 VRU327691:VRU327697 WBQ327691:WBQ327697 WLM327691:WLM327697 WVI327691:WVI327697 IW393227:IW393233 SS393227:SS393233 ACO393227:ACO393233 AMK393227:AMK393233 AWG393227:AWG393233 BGC393227:BGC393233 BPY393227:BPY393233 BZU393227:BZU393233 CJQ393227:CJQ393233 CTM393227:CTM393233 DDI393227:DDI393233 DNE393227:DNE393233 DXA393227:DXA393233 EGW393227:EGW393233 EQS393227:EQS393233 FAO393227:FAO393233 FKK393227:FKK393233 FUG393227:FUG393233 GEC393227:GEC393233 GNY393227:GNY393233 GXU393227:GXU393233 HHQ393227:HHQ393233 HRM393227:HRM393233 IBI393227:IBI393233 ILE393227:ILE393233 IVA393227:IVA393233 JEW393227:JEW393233 JOS393227:JOS393233 JYO393227:JYO393233 KIK393227:KIK393233 KSG393227:KSG393233 LCC393227:LCC393233 LLY393227:LLY393233 LVU393227:LVU393233 MFQ393227:MFQ393233 MPM393227:MPM393233 MZI393227:MZI393233 NJE393227:NJE393233 NTA393227:NTA393233 OCW393227:OCW393233 OMS393227:OMS393233 OWO393227:OWO393233 PGK393227:PGK393233 PQG393227:PQG393233 QAC393227:QAC393233 QJY393227:QJY393233 QTU393227:QTU393233 RDQ393227:RDQ393233 RNM393227:RNM393233 RXI393227:RXI393233 SHE393227:SHE393233 SRA393227:SRA393233 TAW393227:TAW393233 TKS393227:TKS393233 TUO393227:TUO393233 UEK393227:UEK393233 UOG393227:UOG393233 UYC393227:UYC393233 VHY393227:VHY393233 VRU393227:VRU393233 WBQ393227:WBQ393233 WLM393227:WLM393233 WVI393227:WVI393233 IW458763:IW458769 SS458763:SS458769 ACO458763:ACO458769 AMK458763:AMK458769 AWG458763:AWG458769 BGC458763:BGC458769 BPY458763:BPY458769 BZU458763:BZU458769 CJQ458763:CJQ458769 CTM458763:CTM458769 DDI458763:DDI458769 DNE458763:DNE458769 DXA458763:DXA458769 EGW458763:EGW458769 EQS458763:EQS458769 FAO458763:FAO458769 FKK458763:FKK458769 FUG458763:FUG458769 GEC458763:GEC458769 GNY458763:GNY458769 GXU458763:GXU458769 HHQ458763:HHQ458769 HRM458763:HRM458769 IBI458763:IBI458769 ILE458763:ILE458769 IVA458763:IVA458769 JEW458763:JEW458769 JOS458763:JOS458769 JYO458763:JYO458769 KIK458763:KIK458769 KSG458763:KSG458769 LCC458763:LCC458769 LLY458763:LLY458769 LVU458763:LVU458769 MFQ458763:MFQ458769 MPM458763:MPM458769 MZI458763:MZI458769 NJE458763:NJE458769 NTA458763:NTA458769 OCW458763:OCW458769 OMS458763:OMS458769 OWO458763:OWO458769 PGK458763:PGK458769 PQG458763:PQG458769 QAC458763:QAC458769 QJY458763:QJY458769 QTU458763:QTU458769 RDQ458763:RDQ458769 RNM458763:RNM458769 RXI458763:RXI458769 SHE458763:SHE458769 SRA458763:SRA458769 TAW458763:TAW458769 TKS458763:TKS458769 TUO458763:TUO458769 UEK458763:UEK458769 UOG458763:UOG458769 UYC458763:UYC458769 VHY458763:VHY458769 VRU458763:VRU458769 WBQ458763:WBQ458769 WLM458763:WLM458769 WVI458763:WVI458769 IW524299:IW524305 SS524299:SS524305 ACO524299:ACO524305 AMK524299:AMK524305 AWG524299:AWG524305 BGC524299:BGC524305 BPY524299:BPY524305 BZU524299:BZU524305 CJQ524299:CJQ524305 CTM524299:CTM524305 DDI524299:DDI524305 DNE524299:DNE524305 DXA524299:DXA524305 EGW524299:EGW524305 EQS524299:EQS524305 FAO524299:FAO524305 FKK524299:FKK524305 FUG524299:FUG524305 GEC524299:GEC524305 GNY524299:GNY524305 GXU524299:GXU524305 HHQ524299:HHQ524305 HRM524299:HRM524305 IBI524299:IBI524305 ILE524299:ILE524305 IVA524299:IVA524305 JEW524299:JEW524305 JOS524299:JOS524305 JYO524299:JYO524305 KIK524299:KIK524305 KSG524299:KSG524305 LCC524299:LCC524305 LLY524299:LLY524305 LVU524299:LVU524305 MFQ524299:MFQ524305 MPM524299:MPM524305 MZI524299:MZI524305 NJE524299:NJE524305 NTA524299:NTA524305 OCW524299:OCW524305 OMS524299:OMS524305 OWO524299:OWO524305 PGK524299:PGK524305 PQG524299:PQG524305 QAC524299:QAC524305 QJY524299:QJY524305 QTU524299:QTU524305 RDQ524299:RDQ524305 RNM524299:RNM524305 RXI524299:RXI524305 SHE524299:SHE524305 SRA524299:SRA524305 TAW524299:TAW524305 TKS524299:TKS524305 TUO524299:TUO524305 UEK524299:UEK524305 UOG524299:UOG524305 UYC524299:UYC524305 VHY524299:VHY524305 VRU524299:VRU524305 WBQ524299:WBQ524305 WLM524299:WLM524305 WVI524299:WVI524305 IW589835:IW589841 SS589835:SS589841 ACO589835:ACO589841 AMK589835:AMK589841 AWG589835:AWG589841 BGC589835:BGC589841 BPY589835:BPY589841 BZU589835:BZU589841 CJQ589835:CJQ589841 CTM589835:CTM589841 DDI589835:DDI589841 DNE589835:DNE589841 DXA589835:DXA589841 EGW589835:EGW589841 EQS589835:EQS589841 FAO589835:FAO589841 FKK589835:FKK589841 FUG589835:FUG589841 GEC589835:GEC589841 GNY589835:GNY589841 GXU589835:GXU589841 HHQ589835:HHQ589841 HRM589835:HRM589841 IBI589835:IBI589841 ILE589835:ILE589841 IVA589835:IVA589841 JEW589835:JEW589841 JOS589835:JOS589841 JYO589835:JYO589841 KIK589835:KIK589841 KSG589835:KSG589841 LCC589835:LCC589841 LLY589835:LLY589841 LVU589835:LVU589841 MFQ589835:MFQ589841 MPM589835:MPM589841 MZI589835:MZI589841 NJE589835:NJE589841 NTA589835:NTA589841 OCW589835:OCW589841 OMS589835:OMS589841 OWO589835:OWO589841 PGK589835:PGK589841 PQG589835:PQG589841 QAC589835:QAC589841 QJY589835:QJY589841 QTU589835:QTU589841 RDQ589835:RDQ589841 RNM589835:RNM589841 RXI589835:RXI589841 SHE589835:SHE589841 SRA589835:SRA589841 TAW589835:TAW589841 TKS589835:TKS589841 TUO589835:TUO589841 UEK589835:UEK589841 UOG589835:UOG589841 UYC589835:UYC589841 VHY589835:VHY589841 VRU589835:VRU589841 WBQ589835:WBQ589841 WLM589835:WLM589841 WVI589835:WVI589841 IW655371:IW655377 SS655371:SS655377 ACO655371:ACO655377 AMK655371:AMK655377 AWG655371:AWG655377 BGC655371:BGC655377 BPY655371:BPY655377 BZU655371:BZU655377 CJQ655371:CJQ655377 CTM655371:CTM655377 DDI655371:DDI655377 DNE655371:DNE655377 DXA655371:DXA655377 EGW655371:EGW655377 EQS655371:EQS655377 FAO655371:FAO655377 FKK655371:FKK655377 FUG655371:FUG655377 GEC655371:GEC655377 GNY655371:GNY655377 GXU655371:GXU655377 HHQ655371:HHQ655377 HRM655371:HRM655377 IBI655371:IBI655377 ILE655371:ILE655377 IVA655371:IVA655377 JEW655371:JEW655377 JOS655371:JOS655377 JYO655371:JYO655377 KIK655371:KIK655377 KSG655371:KSG655377 LCC655371:LCC655377 LLY655371:LLY655377 LVU655371:LVU655377 MFQ655371:MFQ655377 MPM655371:MPM655377 MZI655371:MZI655377 NJE655371:NJE655377 NTA655371:NTA655377 OCW655371:OCW655377 OMS655371:OMS655377 OWO655371:OWO655377 PGK655371:PGK655377 PQG655371:PQG655377 QAC655371:QAC655377 QJY655371:QJY655377 QTU655371:QTU655377 RDQ655371:RDQ655377 RNM655371:RNM655377 RXI655371:RXI655377 SHE655371:SHE655377 SRA655371:SRA655377 TAW655371:TAW655377 TKS655371:TKS655377 TUO655371:TUO655377 UEK655371:UEK655377 UOG655371:UOG655377 UYC655371:UYC655377 VHY655371:VHY655377 VRU655371:VRU655377 WBQ655371:WBQ655377 WLM655371:WLM655377 WVI655371:WVI655377 IW720907:IW720913 SS720907:SS720913 ACO720907:ACO720913 AMK720907:AMK720913 AWG720907:AWG720913 BGC720907:BGC720913 BPY720907:BPY720913 BZU720907:BZU720913 CJQ720907:CJQ720913 CTM720907:CTM720913 DDI720907:DDI720913 DNE720907:DNE720913 DXA720907:DXA720913 EGW720907:EGW720913 EQS720907:EQS720913 FAO720907:FAO720913 FKK720907:FKK720913 FUG720907:FUG720913 GEC720907:GEC720913 GNY720907:GNY720913 GXU720907:GXU720913 HHQ720907:HHQ720913 HRM720907:HRM720913 IBI720907:IBI720913 ILE720907:ILE720913 IVA720907:IVA720913 JEW720907:JEW720913 JOS720907:JOS720913 JYO720907:JYO720913 KIK720907:KIK720913 KSG720907:KSG720913 LCC720907:LCC720913 LLY720907:LLY720913 LVU720907:LVU720913 MFQ720907:MFQ720913 MPM720907:MPM720913 MZI720907:MZI720913 NJE720907:NJE720913 NTA720907:NTA720913 OCW720907:OCW720913 OMS720907:OMS720913 OWO720907:OWO720913 PGK720907:PGK720913 PQG720907:PQG720913 QAC720907:QAC720913 QJY720907:QJY720913 QTU720907:QTU720913 RDQ720907:RDQ720913 RNM720907:RNM720913 RXI720907:RXI720913 SHE720907:SHE720913 SRA720907:SRA720913 TAW720907:TAW720913 TKS720907:TKS720913 TUO720907:TUO720913 UEK720907:UEK720913 UOG720907:UOG720913 UYC720907:UYC720913 VHY720907:VHY720913 VRU720907:VRU720913 WBQ720907:WBQ720913 WLM720907:WLM720913 WVI720907:WVI720913 IW786443:IW786449 SS786443:SS786449 ACO786443:ACO786449 AMK786443:AMK786449 AWG786443:AWG786449 BGC786443:BGC786449 BPY786443:BPY786449 BZU786443:BZU786449 CJQ786443:CJQ786449 CTM786443:CTM786449 DDI786443:DDI786449 DNE786443:DNE786449 DXA786443:DXA786449 EGW786443:EGW786449 EQS786443:EQS786449 FAO786443:FAO786449 FKK786443:FKK786449 FUG786443:FUG786449 GEC786443:GEC786449 GNY786443:GNY786449 GXU786443:GXU786449 HHQ786443:HHQ786449 HRM786443:HRM786449 IBI786443:IBI786449 ILE786443:ILE786449 IVA786443:IVA786449 JEW786443:JEW786449 JOS786443:JOS786449 JYO786443:JYO786449 KIK786443:KIK786449 KSG786443:KSG786449 LCC786443:LCC786449 LLY786443:LLY786449 LVU786443:LVU786449 MFQ786443:MFQ786449 MPM786443:MPM786449 MZI786443:MZI786449 NJE786443:NJE786449 NTA786443:NTA786449 OCW786443:OCW786449 OMS786443:OMS786449 OWO786443:OWO786449 PGK786443:PGK786449 PQG786443:PQG786449 QAC786443:QAC786449 QJY786443:QJY786449 QTU786443:QTU786449 RDQ786443:RDQ786449 RNM786443:RNM786449 RXI786443:RXI786449 SHE786443:SHE786449 SRA786443:SRA786449 TAW786443:TAW786449 TKS786443:TKS786449 TUO786443:TUO786449 UEK786443:UEK786449 UOG786443:UOG786449 UYC786443:UYC786449 VHY786443:VHY786449 VRU786443:VRU786449 WBQ786443:WBQ786449 WLM786443:WLM786449 WVI786443:WVI786449 IW851979:IW851985 SS851979:SS851985 ACO851979:ACO851985 AMK851979:AMK851985 AWG851979:AWG851985 BGC851979:BGC851985 BPY851979:BPY851985 BZU851979:BZU851985 CJQ851979:CJQ851985 CTM851979:CTM851985 DDI851979:DDI851985 DNE851979:DNE851985 DXA851979:DXA851985 EGW851979:EGW851985 EQS851979:EQS851985 FAO851979:FAO851985 FKK851979:FKK851985 FUG851979:FUG851985 GEC851979:GEC851985 GNY851979:GNY851985 GXU851979:GXU851985 HHQ851979:HHQ851985 HRM851979:HRM851985 IBI851979:IBI851985 ILE851979:ILE851985 IVA851979:IVA851985 JEW851979:JEW851985 JOS851979:JOS851985 JYO851979:JYO851985 KIK851979:KIK851985 KSG851979:KSG851985 LCC851979:LCC851985 LLY851979:LLY851985 LVU851979:LVU851985 MFQ851979:MFQ851985 MPM851979:MPM851985 MZI851979:MZI851985 NJE851979:NJE851985 NTA851979:NTA851985 OCW851979:OCW851985 OMS851979:OMS851985 OWO851979:OWO851985 PGK851979:PGK851985 PQG851979:PQG851985 QAC851979:QAC851985 QJY851979:QJY851985 QTU851979:QTU851985 RDQ851979:RDQ851985 RNM851979:RNM851985 RXI851979:RXI851985 SHE851979:SHE851985 SRA851979:SRA851985 TAW851979:TAW851985 TKS851979:TKS851985 TUO851979:TUO851985 UEK851979:UEK851985 UOG851979:UOG851985 UYC851979:UYC851985 VHY851979:VHY851985 VRU851979:VRU851985 WBQ851979:WBQ851985 WLM851979:WLM851985 WVI851979:WVI851985 IW917515:IW917521 SS917515:SS917521 ACO917515:ACO917521 AMK917515:AMK917521 AWG917515:AWG917521 BGC917515:BGC917521 BPY917515:BPY917521 BZU917515:BZU917521 CJQ917515:CJQ917521 CTM917515:CTM917521 DDI917515:DDI917521 DNE917515:DNE917521 DXA917515:DXA917521 EGW917515:EGW917521 EQS917515:EQS917521 FAO917515:FAO917521 FKK917515:FKK917521 FUG917515:FUG917521 GEC917515:GEC917521 GNY917515:GNY917521 GXU917515:GXU917521 HHQ917515:HHQ917521 HRM917515:HRM917521 IBI917515:IBI917521 ILE917515:ILE917521 IVA917515:IVA917521 JEW917515:JEW917521 JOS917515:JOS917521 JYO917515:JYO917521 KIK917515:KIK917521 KSG917515:KSG917521 LCC917515:LCC917521 LLY917515:LLY917521 LVU917515:LVU917521 MFQ917515:MFQ917521 MPM917515:MPM917521 MZI917515:MZI917521 NJE917515:NJE917521 NTA917515:NTA917521 OCW917515:OCW917521 OMS917515:OMS917521 OWO917515:OWO917521 PGK917515:PGK917521 PQG917515:PQG917521 QAC917515:QAC917521 QJY917515:QJY917521 QTU917515:QTU917521 RDQ917515:RDQ917521 RNM917515:RNM917521 RXI917515:RXI917521 SHE917515:SHE917521 SRA917515:SRA917521 TAW917515:TAW917521 TKS917515:TKS917521 TUO917515:TUO917521 UEK917515:UEK917521 UOG917515:UOG917521 UYC917515:UYC917521 VHY917515:VHY917521 VRU917515:VRU917521 WBQ917515:WBQ917521 WLM917515:WLM917521 WVI917515:WVI917521 IW983051:IW983057 SS983051:SS983057 ACO983051:ACO983057 AMK983051:AMK983057 AWG983051:AWG983057 BGC983051:BGC983057 BPY983051:BPY983057 BZU983051:BZU983057 CJQ983051:CJQ983057 CTM983051:CTM983057 DDI983051:DDI983057 DNE983051:DNE983057 DXA983051:DXA983057 EGW983051:EGW983057 EQS983051:EQS983057 FAO983051:FAO983057 FKK983051:FKK983057 FUG983051:FUG983057 GEC983051:GEC983057 GNY983051:GNY983057 GXU983051:GXU983057 HHQ983051:HHQ983057 HRM983051:HRM983057 IBI983051:IBI983057 ILE983051:ILE983057 IVA983051:IVA983057 JEW983051:JEW983057 JOS983051:JOS983057 JYO983051:JYO983057 KIK983051:KIK983057 KSG983051:KSG983057 LCC983051:LCC983057 LLY983051:LLY983057 LVU983051:LVU983057 MFQ983051:MFQ983057 MPM983051:MPM983057 MZI983051:MZI983057 NJE983051:NJE983057 NTA983051:NTA983057 OCW983051:OCW983057 OMS983051:OMS983057 OWO983051:OWO983057 PGK983051:PGK983057 PQG983051:PQG983057 QAC983051:QAC983057 QJY983051:QJY983057 QTU983051:QTU983057 RDQ983051:RDQ983057 RNM983051:RNM983057 RXI983051:RXI983057 SHE983051:SHE983057 SRA983051:SRA983057 TAW983051:TAW983057 TKS983051:TKS983057 TUO983051:TUO983057 UEK983051:UEK983057 UOG983051:UOG983057 UYC983051:UYC983057 VHY983051:VHY983057 VRU983051:VRU983057 WBQ983051:WBQ983057 WLM983051:WLM983057 WVI12:WVI18 WLM12:WLM18 WBQ12:WBQ18 VRU12:VRU18 VHY12:VHY18 UYC12:UYC18 UOG12:UOG18 UEK12:UEK18 TUO12:TUO18 TKS12:TKS18 TAW12:TAW18 SRA12:SRA18 SHE12:SHE18 RXI12:RXI18 RNM12:RNM18 RDQ12:RDQ18 QTU12:QTU18 QJY12:QJY18 QAC12:QAC18 PQG12:PQG18 PGK12:PGK18 OWO12:OWO18 OMS12:OMS18 OCW12:OCW18 NTA12:NTA18 NJE12:NJE18 MZI12:MZI18 MPM12:MPM18 MFQ12:MFQ18 LVU12:LVU18 LLY12:LLY18 LCC12:LCC18 KSG12:KSG18 KIK12:KIK18 JYO12:JYO18 JOS12:JOS18 JEW12:JEW18 IVA12:IVA18 ILE12:ILE18 IBI12:IBI18 HRM12:HRM18 HHQ12:HHQ18 GXU12:GXU18 GNY12:GNY18 GEC12:GEC18 FUG12:FUG18 FKK12:FKK18 FAO12:FAO18 EQS12:EQS18 EGW12:EGW18 DXA12:DXA18 DNE12:DNE18 DDI12:DDI18 CTM12:CTM18 CJQ12:CJQ18 BZU12:BZU18 BPY12:BPY18 BGC12:BGC18 AWG12:AWG18 AMK12:AMK18 ACO12:ACO18 SS12:SS18 IW12:IW18" xr:uid="{00000000-0002-0000-1D00-000004000000}">
      <formula1>"LNG,Boru Gazı"</formula1>
    </dataValidation>
    <dataValidation type="list" allowBlank="1" showErrorMessage="1" sqref="B9:D9" xr:uid="{00000000-0002-0000-1D00-000003000000}">
      <formula1>$BN$2:$BN$13</formula1>
    </dataValidation>
    <dataValidation type="textLength" allowBlank="1" showErrorMessage="1" errorTitle="Metin uzunluğu istenen aralıkta değil!" error="İstenen Aralık: Minimum Uzunluk=0 karakter Maksimum Uzunluk=2147483647 karakter" sqref="A12:B1048576" xr:uid="{00000000-0002-0000-1D00-000002000000}">
      <formula1>0</formula1>
      <formula2>2147483647</formula2>
    </dataValidation>
    <dataValidation type="list" allowBlank="1" sqref="C12:C1048576" xr:uid="{00000000-0002-0000-1D00-000001000000}">
      <formula1>$CW$1:$CW$2</formula1>
    </dataValidation>
    <dataValidation type="decimal" allowBlank="1" showErrorMessage="1" errorTitle="İstenen Aralıkta Değil!" error="İstenen Aralık: Minimum=-9223372036854775808 Maksimum=9223372036854775807" sqref="D12:AH1048576" xr:uid="{00000000-0002-0000-1D00-000000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731CD-5B63-416A-9FF9-139EB0381824}">
  <dimension ref="A1:CW1001"/>
  <sheetViews>
    <sheetView workbookViewId="0">
      <selection activeCell="F6" sqref="F6"/>
    </sheetView>
  </sheetViews>
  <sheetFormatPr defaultRowHeight="14.5" x14ac:dyDescent="0.35"/>
  <cols>
    <col min="1" max="1" width="28.81640625" style="45" customWidth="1" collapsed="1"/>
    <col min="2" max="2" width="41.453125" style="45" customWidth="1" collapsed="1"/>
    <col min="3" max="3" width="15.81640625" style="45" customWidth="1" collapsed="1"/>
    <col min="4" max="34" width="12" style="43" customWidth="1" collapsed="1"/>
    <col min="35" max="68" width="9.1796875" customWidth="1" collapsed="1"/>
  </cols>
  <sheetData>
    <row r="1" spans="1:101" ht="12.75" customHeight="1" x14ac:dyDescent="0.35">
      <c r="A1" s="136" t="s">
        <v>34</v>
      </c>
      <c r="B1" s="136"/>
      <c r="C1" s="150"/>
      <c r="D1" s="86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BB1" s="48" t="s">
        <v>1865</v>
      </c>
      <c r="BC1" s="48" t="s">
        <v>1864</v>
      </c>
      <c r="BD1" s="48" t="s">
        <v>1863</v>
      </c>
      <c r="BE1" s="48" t="s">
        <v>1331</v>
      </c>
      <c r="BF1" s="48" t="s">
        <v>1330</v>
      </c>
      <c r="BG1" s="48" t="s">
        <v>1862</v>
      </c>
      <c r="BH1" s="48" t="s">
        <v>1861</v>
      </c>
      <c r="BI1" s="48" t="s">
        <v>1860</v>
      </c>
      <c r="BJ1" s="48" t="s">
        <v>1859</v>
      </c>
      <c r="BK1" s="48" t="s">
        <v>1858</v>
      </c>
      <c r="BL1" s="48" t="s">
        <v>1857</v>
      </c>
      <c r="BM1" s="48" t="s">
        <v>1856</v>
      </c>
      <c r="BN1" s="48" t="s">
        <v>1329</v>
      </c>
      <c r="BO1" s="48" t="s">
        <v>1304</v>
      </c>
      <c r="CW1" t="s">
        <v>1327</v>
      </c>
    </row>
    <row r="2" spans="1:101" ht="12.75" customHeight="1" x14ac:dyDescent="0.35">
      <c r="A2" s="71" t="s">
        <v>33</v>
      </c>
      <c r="B2" s="144" t="s">
        <v>1876</v>
      </c>
      <c r="C2" s="163"/>
      <c r="D2" s="85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BB2" s="48" t="s">
        <v>1854</v>
      </c>
      <c r="BC2" s="48" t="s">
        <v>1853</v>
      </c>
      <c r="BD2" s="48" t="s">
        <v>1327</v>
      </c>
      <c r="BE2" s="48" t="s">
        <v>1327</v>
      </c>
      <c r="BF2" s="48" t="s">
        <v>1326</v>
      </c>
      <c r="BG2" s="48" t="s">
        <v>1327</v>
      </c>
      <c r="BH2" s="48" t="s">
        <v>1852</v>
      </c>
      <c r="BI2" s="48" t="s">
        <v>1851</v>
      </c>
      <c r="BJ2" s="48" t="s">
        <v>1850</v>
      </c>
      <c r="BK2" s="48" t="s">
        <v>1849</v>
      </c>
      <c r="BL2" s="48" t="s">
        <v>1848</v>
      </c>
      <c r="BM2" s="48" t="s">
        <v>1847</v>
      </c>
      <c r="BN2" s="48" t="s">
        <v>1325</v>
      </c>
      <c r="BO2" s="48" t="s">
        <v>1324</v>
      </c>
      <c r="CW2" t="s">
        <v>1322</v>
      </c>
    </row>
    <row r="3" spans="1:101" ht="12.75" customHeight="1" x14ac:dyDescent="0.35">
      <c r="A3" s="71" t="s">
        <v>31</v>
      </c>
      <c r="B3" s="136" t="s">
        <v>1875</v>
      </c>
      <c r="C3" s="150"/>
      <c r="D3" s="86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BB3" s="48" t="s">
        <v>1845</v>
      </c>
      <c r="BC3" s="48" t="s">
        <v>1844</v>
      </c>
      <c r="BD3" s="48" t="s">
        <v>1322</v>
      </c>
      <c r="BE3" s="48" t="s">
        <v>1322</v>
      </c>
      <c r="BF3" s="48" t="s">
        <v>1321</v>
      </c>
      <c r="BG3" s="48" t="s">
        <v>1322</v>
      </c>
      <c r="BH3" s="48" t="s">
        <v>1843</v>
      </c>
      <c r="BI3" s="48" t="s">
        <v>1842</v>
      </c>
      <c r="BJ3" s="48" t="s">
        <v>1841</v>
      </c>
      <c r="BK3" s="48" t="s">
        <v>1840</v>
      </c>
      <c r="BL3" s="48" t="s">
        <v>1839</v>
      </c>
      <c r="BM3" s="48" t="s">
        <v>1838</v>
      </c>
      <c r="BN3" s="48" t="s">
        <v>1320</v>
      </c>
      <c r="BO3" s="48" t="s">
        <v>1319</v>
      </c>
    </row>
    <row r="4" spans="1:101" ht="12.75" customHeight="1" x14ac:dyDescent="0.35">
      <c r="A4" s="71" t="s">
        <v>29</v>
      </c>
      <c r="B4" s="144">
        <v>2</v>
      </c>
      <c r="C4" s="163"/>
      <c r="D4" s="85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BB4" s="48" t="s">
        <v>1837</v>
      </c>
      <c r="BC4" s="48" t="s">
        <v>1836</v>
      </c>
      <c r="BE4" s="48" t="s">
        <v>1835</v>
      </c>
      <c r="BF4" s="48" t="s">
        <v>1318</v>
      </c>
      <c r="BG4" s="48" t="s">
        <v>1834</v>
      </c>
      <c r="BH4" s="48" t="s">
        <v>1833</v>
      </c>
      <c r="BI4" s="48" t="s">
        <v>1832</v>
      </c>
      <c r="BJ4" s="48" t="s">
        <v>1831</v>
      </c>
      <c r="BK4" s="48" t="s">
        <v>1830</v>
      </c>
      <c r="BL4" s="48" t="s">
        <v>1829</v>
      </c>
      <c r="BM4" s="48" t="s">
        <v>1828</v>
      </c>
      <c r="BN4" s="48" t="s">
        <v>1317</v>
      </c>
      <c r="BO4" s="48" t="s">
        <v>1292</v>
      </c>
    </row>
    <row r="5" spans="1:101" ht="12.75" customHeight="1" x14ac:dyDescent="0.35">
      <c r="A5" s="71" t="s">
        <v>28</v>
      </c>
      <c r="B5" s="144"/>
      <c r="C5" s="163"/>
      <c r="D5" s="85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BB5" s="48" t="s">
        <v>1827</v>
      </c>
      <c r="BC5" s="48" t="s">
        <v>1826</v>
      </c>
      <c r="BE5" s="48" t="s">
        <v>1825</v>
      </c>
      <c r="BH5" s="48" t="s">
        <v>1824</v>
      </c>
      <c r="BI5" s="48" t="s">
        <v>1823</v>
      </c>
      <c r="BJ5" s="48" t="s">
        <v>1822</v>
      </c>
      <c r="BL5" s="48" t="s">
        <v>1821</v>
      </c>
      <c r="BN5" s="48" t="s">
        <v>1316</v>
      </c>
      <c r="BO5" s="48" t="s">
        <v>1315</v>
      </c>
    </row>
    <row r="6" spans="1:101" ht="12.75" customHeight="1" x14ac:dyDescent="0.35">
      <c r="A6" s="71" t="s">
        <v>27</v>
      </c>
      <c r="B6" s="164"/>
      <c r="C6" s="165"/>
      <c r="D6" s="85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BB6" s="48" t="s">
        <v>1820</v>
      </c>
      <c r="BC6" s="48" t="s">
        <v>1819</v>
      </c>
      <c r="BH6" s="48" t="s">
        <v>1818</v>
      </c>
      <c r="BI6" s="48" t="s">
        <v>1817</v>
      </c>
      <c r="BJ6" s="48" t="s">
        <v>1816</v>
      </c>
      <c r="BL6" s="48" t="s">
        <v>1815</v>
      </c>
      <c r="BN6" s="48" t="s">
        <v>1314</v>
      </c>
      <c r="BO6" s="48" t="s">
        <v>1290</v>
      </c>
    </row>
    <row r="7" spans="1:101" ht="12.75" customHeight="1" x14ac:dyDescent="0.35">
      <c r="A7" s="71" t="s">
        <v>26</v>
      </c>
      <c r="B7" s="144"/>
      <c r="C7" s="163"/>
      <c r="D7" s="85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BB7" s="48" t="s">
        <v>1814</v>
      </c>
      <c r="BC7" s="48" t="s">
        <v>1813</v>
      </c>
      <c r="BH7" s="48" t="s">
        <v>1812</v>
      </c>
      <c r="BI7" s="48" t="s">
        <v>1811</v>
      </c>
      <c r="BJ7" s="48" t="s">
        <v>1810</v>
      </c>
      <c r="BL7" s="48" t="s">
        <v>1809</v>
      </c>
      <c r="BN7" s="48" t="s">
        <v>1313</v>
      </c>
      <c r="BO7" s="48" t="s">
        <v>1312</v>
      </c>
    </row>
    <row r="8" spans="1:101" ht="12.75" customHeight="1" x14ac:dyDescent="0.35">
      <c r="A8" s="71" t="s">
        <v>25</v>
      </c>
      <c r="B8" s="159"/>
      <c r="C8" s="160"/>
      <c r="D8" s="85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BB8" s="48" t="s">
        <v>1808</v>
      </c>
      <c r="BC8" s="48" t="s">
        <v>1807</v>
      </c>
      <c r="BH8" s="48" t="s">
        <v>1806</v>
      </c>
      <c r="BI8" s="48" t="s">
        <v>1805</v>
      </c>
      <c r="BJ8" s="48" t="s">
        <v>1804</v>
      </c>
      <c r="BL8" s="48" t="s">
        <v>1803</v>
      </c>
      <c r="BN8" s="48" t="s">
        <v>1311</v>
      </c>
      <c r="BO8" s="48" t="s">
        <v>1310</v>
      </c>
    </row>
    <row r="9" spans="1:101" ht="12.75" customHeight="1" x14ac:dyDescent="0.35">
      <c r="A9" s="83" t="s">
        <v>24</v>
      </c>
      <c r="B9" s="161"/>
      <c r="C9" s="162"/>
      <c r="D9" s="82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BB9" s="48" t="s">
        <v>1802</v>
      </c>
      <c r="BC9" s="48" t="s">
        <v>1801</v>
      </c>
      <c r="BH9" s="48" t="s">
        <v>1800</v>
      </c>
      <c r="BI9" s="48" t="s">
        <v>1799</v>
      </c>
      <c r="BJ9" s="48" t="s">
        <v>1798</v>
      </c>
      <c r="BL9" s="48" t="s">
        <v>1797</v>
      </c>
      <c r="BN9" s="48" t="s">
        <v>1309</v>
      </c>
      <c r="BO9" s="48" t="s">
        <v>1308</v>
      </c>
    </row>
    <row r="10" spans="1:101" ht="14.25" customHeight="1" x14ac:dyDescent="0.35">
      <c r="A10" s="80"/>
      <c r="B10" s="80"/>
      <c r="C10" s="79"/>
      <c r="D10" s="78" t="s">
        <v>1874</v>
      </c>
      <c r="E10" s="77" t="s">
        <v>1874</v>
      </c>
      <c r="F10" s="77" t="s">
        <v>1874</v>
      </c>
      <c r="G10" s="77" t="s">
        <v>1874</v>
      </c>
      <c r="H10" s="77" t="s">
        <v>1874</v>
      </c>
      <c r="I10" s="77" t="s">
        <v>1874</v>
      </c>
      <c r="J10" s="77" t="s">
        <v>1874</v>
      </c>
      <c r="K10" s="77" t="s">
        <v>1874</v>
      </c>
      <c r="L10" s="77" t="s">
        <v>1874</v>
      </c>
      <c r="M10" s="77" t="s">
        <v>1874</v>
      </c>
      <c r="N10" s="77" t="s">
        <v>1874</v>
      </c>
      <c r="O10" s="77" t="s">
        <v>1874</v>
      </c>
      <c r="P10" s="77" t="s">
        <v>1874</v>
      </c>
      <c r="Q10" s="77" t="s">
        <v>1874</v>
      </c>
      <c r="R10" s="77" t="s">
        <v>1874</v>
      </c>
      <c r="S10" s="77" t="s">
        <v>1874</v>
      </c>
      <c r="T10" s="77" t="s">
        <v>1874</v>
      </c>
      <c r="U10" s="77" t="s">
        <v>1874</v>
      </c>
      <c r="V10" s="77" t="s">
        <v>1874</v>
      </c>
      <c r="W10" s="77" t="s">
        <v>1874</v>
      </c>
      <c r="X10" s="77" t="s">
        <v>1874</v>
      </c>
      <c r="Y10" s="77" t="s">
        <v>1874</v>
      </c>
      <c r="Z10" s="77" t="s">
        <v>1874</v>
      </c>
      <c r="AA10" s="77" t="s">
        <v>1874</v>
      </c>
      <c r="AB10" s="77" t="s">
        <v>1874</v>
      </c>
      <c r="AC10" s="77" t="s">
        <v>1874</v>
      </c>
      <c r="AD10" s="77" t="s">
        <v>1874</v>
      </c>
      <c r="AE10" s="77" t="s">
        <v>1874</v>
      </c>
      <c r="AF10" s="77" t="s">
        <v>1874</v>
      </c>
      <c r="AG10" s="77" t="s">
        <v>1874</v>
      </c>
      <c r="AH10" s="77" t="s">
        <v>1874</v>
      </c>
      <c r="BB10" s="48" t="s">
        <v>1796</v>
      </c>
      <c r="BC10" s="48" t="s">
        <v>1795</v>
      </c>
      <c r="BH10" s="48" t="s">
        <v>1794</v>
      </c>
      <c r="BI10" s="48" t="s">
        <v>1793</v>
      </c>
      <c r="BJ10" s="48" t="s">
        <v>1792</v>
      </c>
      <c r="BL10" s="48" t="s">
        <v>1791</v>
      </c>
      <c r="BN10" s="48" t="s">
        <v>1307</v>
      </c>
      <c r="BO10" s="48" t="s">
        <v>357</v>
      </c>
    </row>
    <row r="11" spans="1:101" ht="25.5" customHeight="1" x14ac:dyDescent="0.35">
      <c r="A11" s="76" t="s">
        <v>1873</v>
      </c>
      <c r="B11" s="76" t="s">
        <v>1872</v>
      </c>
      <c r="C11" s="76" t="s">
        <v>1871</v>
      </c>
      <c r="D11" s="75">
        <v>1</v>
      </c>
      <c r="E11" s="75">
        <v>2</v>
      </c>
      <c r="F11" s="75">
        <v>3</v>
      </c>
      <c r="G11" s="75">
        <v>4</v>
      </c>
      <c r="H11" s="75">
        <v>5</v>
      </c>
      <c r="I11" s="75">
        <v>6</v>
      </c>
      <c r="J11" s="75">
        <v>7</v>
      </c>
      <c r="K11" s="75">
        <v>8</v>
      </c>
      <c r="L11" s="75">
        <v>9</v>
      </c>
      <c r="M11" s="75">
        <v>10</v>
      </c>
      <c r="N11" s="75">
        <v>11</v>
      </c>
      <c r="O11" s="75">
        <v>12</v>
      </c>
      <c r="P11" s="75">
        <v>13</v>
      </c>
      <c r="Q11" s="75">
        <v>14</v>
      </c>
      <c r="R11" s="75">
        <v>15</v>
      </c>
      <c r="S11" s="75">
        <v>16</v>
      </c>
      <c r="T11" s="75">
        <v>17</v>
      </c>
      <c r="U11" s="75">
        <v>18</v>
      </c>
      <c r="V11" s="75">
        <v>19</v>
      </c>
      <c r="W11" s="75">
        <v>20</v>
      </c>
      <c r="X11" s="75">
        <v>21</v>
      </c>
      <c r="Y11" s="75">
        <v>22</v>
      </c>
      <c r="Z11" s="75">
        <v>23</v>
      </c>
      <c r="AA11" s="75">
        <v>24</v>
      </c>
      <c r="AB11" s="75">
        <v>25</v>
      </c>
      <c r="AC11" s="75">
        <v>26</v>
      </c>
      <c r="AD11" s="75">
        <v>27</v>
      </c>
      <c r="AE11" s="75">
        <v>28</v>
      </c>
      <c r="AF11" s="75">
        <v>29</v>
      </c>
      <c r="AG11" s="75">
        <v>30</v>
      </c>
      <c r="AH11" s="75">
        <v>31</v>
      </c>
      <c r="BB11" s="48" t="s">
        <v>1788</v>
      </c>
      <c r="BH11" s="48" t="s">
        <v>1787</v>
      </c>
      <c r="BI11" s="48" t="s">
        <v>1786</v>
      </c>
      <c r="BJ11" s="48" t="s">
        <v>1693</v>
      </c>
      <c r="BL11" s="48" t="s">
        <v>1785</v>
      </c>
      <c r="BN11" s="48" t="s">
        <v>1299</v>
      </c>
      <c r="BO11" s="48" t="s">
        <v>1298</v>
      </c>
    </row>
    <row r="12" spans="1:101" ht="12.75" customHeight="1" x14ac:dyDescent="0.35">
      <c r="A12" s="2"/>
      <c r="B12" s="2"/>
      <c r="C12" s="2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BB12" s="48" t="s">
        <v>1783</v>
      </c>
      <c r="BH12" s="48" t="s">
        <v>1782</v>
      </c>
      <c r="BI12" s="48" t="s">
        <v>1781</v>
      </c>
      <c r="BN12" s="48" t="s">
        <v>1297</v>
      </c>
      <c r="BO12" s="48" t="s">
        <v>1296</v>
      </c>
    </row>
    <row r="13" spans="1:101" ht="12.75" customHeight="1" x14ac:dyDescent="0.35">
      <c r="A13" s="2"/>
      <c r="B13" s="2"/>
      <c r="C13" s="2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BB13" s="48" t="s">
        <v>1780</v>
      </c>
      <c r="BH13" s="48" t="s">
        <v>1779</v>
      </c>
      <c r="BI13" s="48" t="s">
        <v>1778</v>
      </c>
      <c r="BN13" s="48" t="s">
        <v>1295</v>
      </c>
      <c r="BO13" s="48" t="s">
        <v>1294</v>
      </c>
    </row>
    <row r="14" spans="1:101" ht="12.75" customHeight="1" x14ac:dyDescent="0.35">
      <c r="A14" s="2"/>
      <c r="B14" s="2"/>
      <c r="C14" s="2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BB14" s="48" t="s">
        <v>1777</v>
      </c>
      <c r="BH14" s="48" t="s">
        <v>1776</v>
      </c>
      <c r="BI14" s="48" t="s">
        <v>1775</v>
      </c>
      <c r="BO14" s="48" t="s">
        <v>1293</v>
      </c>
    </row>
    <row r="15" spans="1:101" ht="12.75" customHeight="1" x14ac:dyDescent="0.35">
      <c r="A15" s="2"/>
      <c r="B15" s="2"/>
      <c r="C15" s="2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BB15" s="48" t="s">
        <v>1774</v>
      </c>
      <c r="BH15" s="48" t="s">
        <v>1773</v>
      </c>
      <c r="BI15" s="48" t="s">
        <v>1772</v>
      </c>
      <c r="BO15" s="48" t="s">
        <v>1291</v>
      </c>
    </row>
    <row r="16" spans="1:101" ht="12.75" customHeight="1" x14ac:dyDescent="0.35">
      <c r="A16" s="2"/>
      <c r="B16" s="2"/>
      <c r="C16" s="2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BB16" s="48" t="s">
        <v>1771</v>
      </c>
      <c r="BH16" s="48" t="s">
        <v>1770</v>
      </c>
      <c r="BI16" s="48" t="s">
        <v>1769</v>
      </c>
      <c r="BO16" s="48" t="s">
        <v>1289</v>
      </c>
    </row>
    <row r="17" spans="1:67" ht="12.75" customHeight="1" x14ac:dyDescent="0.35">
      <c r="A17" s="2"/>
      <c r="B17" s="2"/>
      <c r="C17" s="2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BB17" s="48" t="s">
        <v>1768</v>
      </c>
      <c r="BH17" s="48" t="s">
        <v>1767</v>
      </c>
      <c r="BI17" s="48" t="s">
        <v>1766</v>
      </c>
      <c r="BO17" s="48" t="s">
        <v>1288</v>
      </c>
    </row>
    <row r="18" spans="1:67" ht="12.75" customHeight="1" x14ac:dyDescent="0.35">
      <c r="A18" s="2"/>
      <c r="B18" s="2"/>
      <c r="C18" s="2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BB18" s="48" t="s">
        <v>1765</v>
      </c>
      <c r="BH18" s="48" t="s">
        <v>1764</v>
      </c>
      <c r="BI18" s="48" t="s">
        <v>1763</v>
      </c>
      <c r="BO18" s="48" t="s">
        <v>1287</v>
      </c>
    </row>
    <row r="19" spans="1:67" ht="12.75" customHeight="1" x14ac:dyDescent="0.35">
      <c r="A19" s="2"/>
      <c r="B19" s="2"/>
      <c r="C19" s="2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BB19" s="48" t="s">
        <v>1762</v>
      </c>
      <c r="BH19" s="48" t="s">
        <v>1761</v>
      </c>
      <c r="BI19" s="48" t="s">
        <v>1760</v>
      </c>
      <c r="BO19" s="48" t="s">
        <v>1281</v>
      </c>
    </row>
    <row r="20" spans="1:67" ht="12.75" customHeight="1" x14ac:dyDescent="0.35">
      <c r="A20" s="2"/>
      <c r="B20" s="2"/>
      <c r="C20" s="2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BB20" s="48" t="s">
        <v>1759</v>
      </c>
      <c r="BH20" s="48" t="s">
        <v>1758</v>
      </c>
      <c r="BI20" s="48" t="s">
        <v>1757</v>
      </c>
      <c r="BO20" s="48" t="s">
        <v>1286</v>
      </c>
    </row>
    <row r="21" spans="1:67" ht="12.75" customHeight="1" x14ac:dyDescent="0.35">
      <c r="A21" s="2"/>
      <c r="B21" s="2"/>
      <c r="C21" s="2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BB21" s="48" t="s">
        <v>1756</v>
      </c>
      <c r="BH21" s="48" t="s">
        <v>1755</v>
      </c>
      <c r="BI21" s="48" t="s">
        <v>1754</v>
      </c>
      <c r="BO21" s="48" t="s">
        <v>1285</v>
      </c>
    </row>
    <row r="22" spans="1:67" ht="12.75" customHeight="1" x14ac:dyDescent="0.35">
      <c r="A22" s="2"/>
      <c r="B22" s="2"/>
      <c r="C22" s="2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BB22" s="48" t="s">
        <v>1753</v>
      </c>
      <c r="BH22" s="48" t="s">
        <v>1752</v>
      </c>
      <c r="BI22" s="48" t="s">
        <v>1751</v>
      </c>
      <c r="BO22" s="48" t="s">
        <v>1284</v>
      </c>
    </row>
    <row r="23" spans="1:67" ht="12.75" customHeight="1" x14ac:dyDescent="0.35">
      <c r="A23" s="2"/>
      <c r="B23" s="2"/>
      <c r="C23" s="2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BB23" s="48" t="s">
        <v>1750</v>
      </c>
      <c r="BH23" s="48" t="s">
        <v>1749</v>
      </c>
      <c r="BI23" s="48" t="s">
        <v>1748</v>
      </c>
      <c r="BO23" s="48" t="s">
        <v>1283</v>
      </c>
    </row>
    <row r="24" spans="1:67" ht="12.75" customHeight="1" x14ac:dyDescent="0.35">
      <c r="A24" s="2"/>
      <c r="B24" s="2"/>
      <c r="C24" s="2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BB24" s="48" t="s">
        <v>1747</v>
      </c>
      <c r="BH24" s="48" t="s">
        <v>1746</v>
      </c>
      <c r="BI24" s="48" t="s">
        <v>1745</v>
      </c>
      <c r="BO24" s="48" t="s">
        <v>1282</v>
      </c>
    </row>
    <row r="25" spans="1:67" ht="12.75" customHeight="1" x14ac:dyDescent="0.35">
      <c r="A25" s="2"/>
      <c r="B25" s="2"/>
      <c r="C25" s="2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BB25" s="48" t="s">
        <v>1744</v>
      </c>
      <c r="BH25" s="48" t="s">
        <v>1743</v>
      </c>
      <c r="BI25" s="48" t="s">
        <v>1742</v>
      </c>
      <c r="BO25" s="48" t="s">
        <v>1280</v>
      </c>
    </row>
    <row r="26" spans="1:67" ht="12.75" customHeight="1" x14ac:dyDescent="0.35">
      <c r="A26" s="2"/>
      <c r="B26" s="2"/>
      <c r="C26" s="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BB26" s="48" t="s">
        <v>1741</v>
      </c>
      <c r="BH26" s="48" t="s">
        <v>1740</v>
      </c>
      <c r="BI26" s="48" t="s">
        <v>1739</v>
      </c>
      <c r="BO26" s="48" t="s">
        <v>1279</v>
      </c>
    </row>
    <row r="27" spans="1:67" ht="12.75" customHeight="1" x14ac:dyDescent="0.35">
      <c r="A27" s="2"/>
      <c r="B27" s="2"/>
      <c r="C27" s="2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BB27" s="48" t="s">
        <v>1738</v>
      </c>
      <c r="BH27" s="48" t="s">
        <v>1737</v>
      </c>
      <c r="BI27" s="48" t="s">
        <v>1736</v>
      </c>
      <c r="BO27" s="48" t="s">
        <v>1278</v>
      </c>
    </row>
    <row r="28" spans="1:67" ht="12.75" customHeight="1" x14ac:dyDescent="0.35">
      <c r="A28" s="2"/>
      <c r="B28" s="2"/>
      <c r="C28" s="2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BB28" s="48" t="s">
        <v>1735</v>
      </c>
      <c r="BH28" s="48" t="s">
        <v>1734</v>
      </c>
      <c r="BI28" s="48" t="s">
        <v>1733</v>
      </c>
      <c r="BO28" s="48" t="s">
        <v>1277</v>
      </c>
    </row>
    <row r="29" spans="1:67" ht="12.75" customHeight="1" x14ac:dyDescent="0.35">
      <c r="A29" s="2"/>
      <c r="B29" s="2"/>
      <c r="C29" s="2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BB29" s="48" t="s">
        <v>1732</v>
      </c>
      <c r="BH29" s="48" t="s">
        <v>1731</v>
      </c>
      <c r="BI29" s="48" t="s">
        <v>1730</v>
      </c>
      <c r="BO29" s="48" t="s">
        <v>1276</v>
      </c>
    </row>
    <row r="30" spans="1:67" ht="12.75" customHeight="1" x14ac:dyDescent="0.35">
      <c r="A30" s="2"/>
      <c r="B30" s="2"/>
      <c r="C30" s="2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BB30" s="48" t="s">
        <v>1729</v>
      </c>
      <c r="BH30" s="48" t="s">
        <v>1728</v>
      </c>
      <c r="BI30" s="48" t="s">
        <v>1727</v>
      </c>
      <c r="BO30" s="48" t="s">
        <v>1270</v>
      </c>
    </row>
    <row r="31" spans="1:67" ht="12.75" customHeight="1" x14ac:dyDescent="0.35">
      <c r="A31" s="2"/>
      <c r="B31" s="2"/>
      <c r="C31" s="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BB31" s="48" t="s">
        <v>1726</v>
      </c>
      <c r="BH31" s="48" t="s">
        <v>1725</v>
      </c>
      <c r="BI31" s="48" t="s">
        <v>1724</v>
      </c>
      <c r="BO31" s="48" t="s">
        <v>1268</v>
      </c>
    </row>
    <row r="32" spans="1:67" ht="12.75" customHeight="1" x14ac:dyDescent="0.35">
      <c r="A32" s="2"/>
      <c r="B32" s="2"/>
      <c r="C32" s="2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BB32" s="48" t="s">
        <v>1723</v>
      </c>
      <c r="BH32" s="48" t="s">
        <v>1722</v>
      </c>
      <c r="BI32" s="48" t="s">
        <v>1721</v>
      </c>
      <c r="BO32" s="48" t="s">
        <v>1275</v>
      </c>
    </row>
    <row r="33" spans="1:67" ht="12.75" customHeight="1" x14ac:dyDescent="0.35">
      <c r="A33" s="2"/>
      <c r="B33" s="2"/>
      <c r="C33" s="2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BB33" s="48" t="s">
        <v>1720</v>
      </c>
      <c r="BH33" s="48" t="s">
        <v>1719</v>
      </c>
      <c r="BI33" s="48" t="s">
        <v>1718</v>
      </c>
      <c r="BO33" s="48" t="s">
        <v>1274</v>
      </c>
    </row>
    <row r="34" spans="1:67" ht="12.75" customHeight="1" x14ac:dyDescent="0.35">
      <c r="A34" s="2"/>
      <c r="B34" s="2"/>
      <c r="C34" s="2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BB34" s="48" t="s">
        <v>1717</v>
      </c>
      <c r="BH34" s="48" t="s">
        <v>1716</v>
      </c>
      <c r="BI34" s="48" t="s">
        <v>1715</v>
      </c>
      <c r="BO34" s="48" t="s">
        <v>1273</v>
      </c>
    </row>
    <row r="35" spans="1:67" ht="12.75" customHeight="1" x14ac:dyDescent="0.35">
      <c r="A35" s="2"/>
      <c r="B35" s="2"/>
      <c r="C35" s="2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BB35" s="48" t="s">
        <v>1714</v>
      </c>
      <c r="BH35" s="48" t="s">
        <v>1713</v>
      </c>
      <c r="BI35" s="48" t="s">
        <v>1712</v>
      </c>
      <c r="BO35" s="48" t="s">
        <v>1272</v>
      </c>
    </row>
    <row r="36" spans="1:67" ht="12.75" customHeight="1" x14ac:dyDescent="0.35">
      <c r="A36" s="2"/>
      <c r="B36" s="2"/>
      <c r="C36" s="2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BB36" s="48" t="s">
        <v>1711</v>
      </c>
      <c r="BH36" s="48" t="s">
        <v>1710</v>
      </c>
      <c r="BI36" s="48" t="s">
        <v>1709</v>
      </c>
      <c r="BO36" s="48" t="s">
        <v>1271</v>
      </c>
    </row>
    <row r="37" spans="1:67" ht="12.75" customHeight="1" x14ac:dyDescent="0.35">
      <c r="A37" s="2"/>
      <c r="B37" s="2"/>
      <c r="C37" s="2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BB37" s="48" t="s">
        <v>1708</v>
      </c>
      <c r="BH37" s="48" t="s">
        <v>1707</v>
      </c>
      <c r="BI37" s="48" t="s">
        <v>1706</v>
      </c>
      <c r="BO37" s="48" t="s">
        <v>1266</v>
      </c>
    </row>
    <row r="38" spans="1:67" ht="12.75" customHeight="1" x14ac:dyDescent="0.35">
      <c r="A38" s="2"/>
      <c r="B38" s="2"/>
      <c r="C38" s="2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BB38" s="48" t="s">
        <v>1705</v>
      </c>
      <c r="BH38" s="48" t="s">
        <v>1704</v>
      </c>
      <c r="BI38" s="48" t="s">
        <v>1703</v>
      </c>
      <c r="BO38" s="48" t="s">
        <v>1264</v>
      </c>
    </row>
    <row r="39" spans="1:67" ht="12.75" customHeight="1" x14ac:dyDescent="0.35">
      <c r="A39" s="2"/>
      <c r="B39" s="2"/>
      <c r="C39" s="2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BB39" s="48" t="s">
        <v>1702</v>
      </c>
      <c r="BH39" s="48" t="s">
        <v>1701</v>
      </c>
      <c r="BI39" s="48" t="s">
        <v>1700</v>
      </c>
      <c r="BO39" s="48" t="s">
        <v>1269</v>
      </c>
    </row>
    <row r="40" spans="1:67" ht="12.75" customHeight="1" x14ac:dyDescent="0.35">
      <c r="A40" s="2"/>
      <c r="B40" s="2"/>
      <c r="C40" s="2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BB40" s="48" t="s">
        <v>1699</v>
      </c>
      <c r="BH40" s="48" t="s">
        <v>1698</v>
      </c>
      <c r="BI40" s="48" t="s">
        <v>1697</v>
      </c>
      <c r="BO40" s="48" t="s">
        <v>1267</v>
      </c>
    </row>
    <row r="41" spans="1:67" ht="12.75" customHeight="1" x14ac:dyDescent="0.35">
      <c r="A41" s="2"/>
      <c r="B41" s="2"/>
      <c r="C41" s="2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BB41" s="48" t="s">
        <v>1696</v>
      </c>
      <c r="BH41" s="48" t="s">
        <v>1695</v>
      </c>
      <c r="BI41" s="48" t="s">
        <v>1694</v>
      </c>
      <c r="BO41" s="48" t="s">
        <v>1265</v>
      </c>
    </row>
    <row r="42" spans="1:67" ht="12.75" customHeight="1" x14ac:dyDescent="0.35">
      <c r="A42" s="2"/>
      <c r="B42" s="2"/>
      <c r="C42" s="2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BB42" s="48" t="s">
        <v>1693</v>
      </c>
      <c r="BH42" s="48" t="s">
        <v>1692</v>
      </c>
      <c r="BI42" s="48" t="s">
        <v>1691</v>
      </c>
      <c r="BO42" s="48" t="s">
        <v>1263</v>
      </c>
    </row>
    <row r="43" spans="1:67" ht="12.75" customHeight="1" x14ac:dyDescent="0.35">
      <c r="A43" s="2"/>
      <c r="B43" s="2"/>
      <c r="C43" s="2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BB43" s="48" t="s">
        <v>1690</v>
      </c>
      <c r="BH43" s="48" t="s">
        <v>1689</v>
      </c>
      <c r="BI43" s="48" t="s">
        <v>1688</v>
      </c>
      <c r="BO43" s="48" t="s">
        <v>1262</v>
      </c>
    </row>
    <row r="44" spans="1:67" ht="12.75" customHeight="1" x14ac:dyDescent="0.35">
      <c r="A44" s="2"/>
      <c r="B44" s="2"/>
      <c r="C44" s="2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BB44" s="48" t="s">
        <v>1687</v>
      </c>
      <c r="BH44" s="48" t="s">
        <v>1686</v>
      </c>
      <c r="BI44" s="48" t="s">
        <v>1685</v>
      </c>
      <c r="BO44" s="48" t="s">
        <v>1261</v>
      </c>
    </row>
    <row r="45" spans="1:67" ht="12.75" customHeight="1" x14ac:dyDescent="0.35">
      <c r="A45" s="2"/>
      <c r="B45" s="2"/>
      <c r="C45" s="2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BB45" s="48" t="s">
        <v>1684</v>
      </c>
      <c r="BH45" s="48" t="s">
        <v>1683</v>
      </c>
      <c r="BI45" s="48" t="s">
        <v>1682</v>
      </c>
      <c r="BO45" s="48" t="s">
        <v>1260</v>
      </c>
    </row>
    <row r="46" spans="1:67" ht="12.75" customHeight="1" x14ac:dyDescent="0.35">
      <c r="A46" s="2"/>
      <c r="B46" s="2"/>
      <c r="C46" s="2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BB46" s="48" t="s">
        <v>1681</v>
      </c>
      <c r="BH46" s="48" t="s">
        <v>1680</v>
      </c>
      <c r="BI46" s="48" t="s">
        <v>1679</v>
      </c>
      <c r="BO46" s="48" t="s">
        <v>1259</v>
      </c>
    </row>
    <row r="47" spans="1:67" ht="12.75" customHeight="1" x14ac:dyDescent="0.35">
      <c r="A47" s="2"/>
      <c r="B47" s="2"/>
      <c r="C47" s="2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BB47" s="48" t="s">
        <v>1678</v>
      </c>
      <c r="BH47" s="48" t="s">
        <v>1677</v>
      </c>
      <c r="BI47" s="48" t="s">
        <v>1676</v>
      </c>
      <c r="BO47" s="48" t="s">
        <v>1258</v>
      </c>
    </row>
    <row r="48" spans="1:67" ht="12.75" customHeight="1" x14ac:dyDescent="0.35">
      <c r="A48" s="2"/>
      <c r="B48" s="2"/>
      <c r="C48" s="2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BB48" s="48" t="s">
        <v>1675</v>
      </c>
      <c r="BH48" s="48" t="s">
        <v>1674</v>
      </c>
      <c r="BI48" s="48" t="s">
        <v>1673</v>
      </c>
      <c r="BO48" s="48" t="s">
        <v>1257</v>
      </c>
    </row>
    <row r="49" spans="1:67" ht="12.75" customHeight="1" x14ac:dyDescent="0.35">
      <c r="A49" s="2"/>
      <c r="B49" s="2"/>
      <c r="C49" s="2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BB49" s="48" t="s">
        <v>1672</v>
      </c>
      <c r="BH49" s="48" t="s">
        <v>1671</v>
      </c>
      <c r="BI49" s="48" t="s">
        <v>1670</v>
      </c>
      <c r="BO49" s="48" t="s">
        <v>1256</v>
      </c>
    </row>
    <row r="50" spans="1:67" ht="12.75" customHeight="1" x14ac:dyDescent="0.35">
      <c r="A50" s="2"/>
      <c r="B50" s="2"/>
      <c r="C50" s="2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BB50" s="48" t="s">
        <v>1669</v>
      </c>
      <c r="BH50" s="48" t="s">
        <v>1668</v>
      </c>
      <c r="BI50" s="48" t="s">
        <v>1667</v>
      </c>
      <c r="BO50" s="48" t="s">
        <v>1255</v>
      </c>
    </row>
    <row r="51" spans="1:67" ht="12.75" customHeight="1" x14ac:dyDescent="0.35">
      <c r="A51" s="2"/>
      <c r="B51" s="2"/>
      <c r="C51" s="2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BB51" s="48" t="s">
        <v>1666</v>
      </c>
      <c r="BH51" s="48" t="s">
        <v>1665</v>
      </c>
      <c r="BI51" s="48" t="s">
        <v>1664</v>
      </c>
      <c r="BO51" s="48" t="s">
        <v>1254</v>
      </c>
    </row>
    <row r="52" spans="1:67" ht="12.75" customHeight="1" x14ac:dyDescent="0.35">
      <c r="A52" s="2"/>
      <c r="B52" s="2"/>
      <c r="C52" s="2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BB52" s="48" t="s">
        <v>1663</v>
      </c>
      <c r="BH52" s="48" t="s">
        <v>1662</v>
      </c>
      <c r="BI52" s="48" t="s">
        <v>1661</v>
      </c>
      <c r="BO52" s="48" t="s">
        <v>1253</v>
      </c>
    </row>
    <row r="53" spans="1:67" ht="12.75" customHeight="1" x14ac:dyDescent="0.35">
      <c r="A53" s="2"/>
      <c r="B53" s="2"/>
      <c r="C53" s="2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BB53" s="48" t="s">
        <v>1660</v>
      </c>
      <c r="BH53" s="48" t="s">
        <v>1659</v>
      </c>
      <c r="BI53" s="48" t="s">
        <v>1658</v>
      </c>
      <c r="BO53" s="48" t="s">
        <v>510</v>
      </c>
    </row>
    <row r="54" spans="1:67" ht="12.75" customHeight="1" x14ac:dyDescent="0.35">
      <c r="A54" s="2"/>
      <c r="B54" s="2"/>
      <c r="C54" s="2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BB54" s="48" t="s">
        <v>1657</v>
      </c>
      <c r="BH54" s="48" t="s">
        <v>1656</v>
      </c>
      <c r="BI54" s="48" t="s">
        <v>1655</v>
      </c>
      <c r="BO54" s="48" t="s">
        <v>508</v>
      </c>
    </row>
    <row r="55" spans="1:67" ht="12.75" customHeight="1" x14ac:dyDescent="0.35">
      <c r="A55" s="2"/>
      <c r="B55" s="2"/>
      <c r="C55" s="2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BB55" s="48" t="s">
        <v>1654</v>
      </c>
      <c r="BH55" s="48" t="s">
        <v>1653</v>
      </c>
      <c r="BI55" s="48" t="s">
        <v>1652</v>
      </c>
      <c r="BO55" s="48" t="s">
        <v>506</v>
      </c>
    </row>
    <row r="56" spans="1:67" ht="12.75" customHeight="1" x14ac:dyDescent="0.35">
      <c r="A56" s="2"/>
      <c r="B56" s="2"/>
      <c r="C56" s="2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BB56" s="48" t="s">
        <v>1651</v>
      </c>
      <c r="BH56" s="48" t="s">
        <v>1650</v>
      </c>
      <c r="BI56" s="48" t="s">
        <v>1649</v>
      </c>
      <c r="BO56" s="48" t="s">
        <v>505</v>
      </c>
    </row>
    <row r="57" spans="1:67" ht="12.75" customHeight="1" x14ac:dyDescent="0.35">
      <c r="A57" s="2"/>
      <c r="B57" s="2"/>
      <c r="C57" s="2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BB57" s="48" t="s">
        <v>1648</v>
      </c>
      <c r="BH57" s="48" t="s">
        <v>1647</v>
      </c>
      <c r="BI57" s="48" t="s">
        <v>1646</v>
      </c>
      <c r="BO57" s="48" t="s">
        <v>504</v>
      </c>
    </row>
    <row r="58" spans="1:67" ht="12.75" customHeight="1" x14ac:dyDescent="0.35">
      <c r="A58" s="2"/>
      <c r="B58" s="2"/>
      <c r="C58" s="2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BB58" s="48" t="s">
        <v>1645</v>
      </c>
      <c r="BH58" s="48" t="s">
        <v>1644</v>
      </c>
      <c r="BI58" s="48" t="s">
        <v>1643</v>
      </c>
      <c r="BO58" s="48" t="s">
        <v>503</v>
      </c>
    </row>
    <row r="59" spans="1:67" ht="12.75" customHeight="1" x14ac:dyDescent="0.35">
      <c r="A59" s="2"/>
      <c r="B59" s="2"/>
      <c r="C59" s="2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BB59" s="48" t="s">
        <v>1642</v>
      </c>
      <c r="BH59" s="48" t="s">
        <v>1641</v>
      </c>
      <c r="BI59" s="48" t="s">
        <v>1640</v>
      </c>
      <c r="BO59" s="48" t="s">
        <v>502</v>
      </c>
    </row>
    <row r="60" spans="1:67" ht="12.75" customHeight="1" x14ac:dyDescent="0.35">
      <c r="A60" s="2"/>
      <c r="B60" s="2"/>
      <c r="C60" s="2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BB60" s="48" t="s">
        <v>1639</v>
      </c>
      <c r="BH60" s="48" t="s">
        <v>1638</v>
      </c>
      <c r="BI60" s="48" t="s">
        <v>1637</v>
      </c>
      <c r="BO60" s="48" t="s">
        <v>1252</v>
      </c>
    </row>
    <row r="61" spans="1:67" ht="12.75" customHeight="1" x14ac:dyDescent="0.35">
      <c r="A61" s="2"/>
      <c r="B61" s="2"/>
      <c r="C61" s="2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BB61" s="48" t="s">
        <v>1636</v>
      </c>
      <c r="BH61" s="48" t="s">
        <v>1635</v>
      </c>
      <c r="BI61" s="48" t="s">
        <v>1295</v>
      </c>
      <c r="BO61" s="48" t="s">
        <v>1251</v>
      </c>
    </row>
    <row r="62" spans="1:67" ht="12.75" customHeight="1" x14ac:dyDescent="0.35">
      <c r="A62" s="2"/>
      <c r="B62" s="2"/>
      <c r="C62" s="2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BB62" s="48" t="s">
        <v>1634</v>
      </c>
      <c r="BH62" s="48" t="s">
        <v>1633</v>
      </c>
      <c r="BI62" s="48" t="s">
        <v>1632</v>
      </c>
      <c r="BO62" s="48" t="s">
        <v>1250</v>
      </c>
    </row>
    <row r="63" spans="1:67" ht="12.75" customHeight="1" x14ac:dyDescent="0.35">
      <c r="A63" s="2"/>
      <c r="B63" s="2"/>
      <c r="C63" s="2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BB63" s="48" t="s">
        <v>1631</v>
      </c>
      <c r="BH63" s="48" t="s">
        <v>1630</v>
      </c>
      <c r="BI63" s="48" t="s">
        <v>1629</v>
      </c>
      <c r="BO63" s="48" t="s">
        <v>1249</v>
      </c>
    </row>
    <row r="64" spans="1:67" ht="12.75" customHeight="1" x14ac:dyDescent="0.35">
      <c r="A64" s="2"/>
      <c r="B64" s="2"/>
      <c r="C64" s="2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BB64" s="48" t="s">
        <v>1628</v>
      </c>
      <c r="BH64" s="48" t="s">
        <v>1627</v>
      </c>
      <c r="BI64" s="48" t="s">
        <v>1626</v>
      </c>
      <c r="BO64" s="48" t="s">
        <v>1248</v>
      </c>
    </row>
    <row r="65" spans="1:67" ht="12.75" customHeight="1" x14ac:dyDescent="0.35">
      <c r="A65" s="2"/>
      <c r="B65" s="2"/>
      <c r="C65" s="2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BB65" s="48" t="s">
        <v>1625</v>
      </c>
      <c r="BH65" s="48" t="s">
        <v>1624</v>
      </c>
      <c r="BI65" s="48" t="s">
        <v>1623</v>
      </c>
      <c r="BO65" s="48" t="s">
        <v>1247</v>
      </c>
    </row>
    <row r="66" spans="1:67" ht="12.75" customHeight="1" x14ac:dyDescent="0.35">
      <c r="A66" s="2"/>
      <c r="B66" s="2"/>
      <c r="C66" s="2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BB66" s="48" t="s">
        <v>1622</v>
      </c>
      <c r="BH66" s="48" t="s">
        <v>1621</v>
      </c>
      <c r="BI66" s="48" t="s">
        <v>1620</v>
      </c>
      <c r="BO66" s="48" t="s">
        <v>1246</v>
      </c>
    </row>
    <row r="67" spans="1:67" ht="12.75" customHeight="1" x14ac:dyDescent="0.35">
      <c r="A67" s="2"/>
      <c r="B67" s="2"/>
      <c r="C67" s="2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BB67" s="48" t="s">
        <v>1619</v>
      </c>
      <c r="BH67" s="48" t="s">
        <v>1618</v>
      </c>
      <c r="BI67" s="48" t="s">
        <v>1617</v>
      </c>
      <c r="BO67" s="48" t="s">
        <v>1245</v>
      </c>
    </row>
    <row r="68" spans="1:67" ht="12.75" customHeight="1" x14ac:dyDescent="0.35">
      <c r="A68" s="2"/>
      <c r="B68" s="2"/>
      <c r="C68" s="2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BB68" s="48" t="s">
        <v>1616</v>
      </c>
      <c r="BH68" s="48" t="s">
        <v>1615</v>
      </c>
      <c r="BI68" s="48" t="s">
        <v>1614</v>
      </c>
      <c r="BO68" s="48" t="s">
        <v>1244</v>
      </c>
    </row>
    <row r="69" spans="1:67" ht="12.75" customHeight="1" x14ac:dyDescent="0.35">
      <c r="A69" s="2"/>
      <c r="B69" s="2"/>
      <c r="C69" s="2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BB69" s="48" t="s">
        <v>1613</v>
      </c>
      <c r="BH69" s="48" t="s">
        <v>1612</v>
      </c>
      <c r="BI69" s="48" t="s">
        <v>1611</v>
      </c>
      <c r="BO69" s="48" t="s">
        <v>1243</v>
      </c>
    </row>
    <row r="70" spans="1:67" ht="12.75" customHeight="1" x14ac:dyDescent="0.35">
      <c r="A70" s="2"/>
      <c r="B70" s="2"/>
      <c r="C70" s="2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BB70" s="48" t="s">
        <v>1610</v>
      </c>
      <c r="BH70" s="48" t="s">
        <v>1609</v>
      </c>
      <c r="BI70" s="48" t="s">
        <v>1608</v>
      </c>
      <c r="BO70" s="48" t="s">
        <v>1242</v>
      </c>
    </row>
    <row r="71" spans="1:67" ht="12.75" customHeight="1" x14ac:dyDescent="0.35">
      <c r="A71" s="2"/>
      <c r="B71" s="2"/>
      <c r="C71" s="2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BB71" s="48" t="s">
        <v>1607</v>
      </c>
      <c r="BH71" s="48" t="s">
        <v>1606</v>
      </c>
      <c r="BI71" s="48" t="s">
        <v>1605</v>
      </c>
      <c r="BO71" s="48" t="s">
        <v>1241</v>
      </c>
    </row>
    <row r="72" spans="1:67" ht="12.75" customHeight="1" x14ac:dyDescent="0.35">
      <c r="A72" s="2"/>
      <c r="B72" s="2"/>
      <c r="C72" s="2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BB72" s="48" t="s">
        <v>1604</v>
      </c>
      <c r="BH72" s="48" t="s">
        <v>1603</v>
      </c>
      <c r="BI72" s="48" t="s">
        <v>1602</v>
      </c>
      <c r="BO72" s="48" t="s">
        <v>1235</v>
      </c>
    </row>
    <row r="73" spans="1:67" ht="12.75" customHeight="1" x14ac:dyDescent="0.35">
      <c r="A73" s="2"/>
      <c r="B73" s="2"/>
      <c r="C73" s="2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BB73" s="48" t="s">
        <v>1601</v>
      </c>
      <c r="BH73" s="48" t="s">
        <v>1600</v>
      </c>
      <c r="BI73" s="48" t="s">
        <v>1599</v>
      </c>
      <c r="BO73" s="48" t="s">
        <v>1233</v>
      </c>
    </row>
    <row r="74" spans="1:67" ht="12.75" customHeight="1" x14ac:dyDescent="0.35">
      <c r="A74" s="2"/>
      <c r="B74" s="2"/>
      <c r="C74" s="2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BB74" s="48" t="s">
        <v>1598</v>
      </c>
      <c r="BH74" s="48" t="s">
        <v>1597</v>
      </c>
      <c r="BI74" s="48" t="s">
        <v>1596</v>
      </c>
      <c r="BO74" s="48" t="s">
        <v>1231</v>
      </c>
    </row>
    <row r="75" spans="1:67" ht="12.75" customHeight="1" x14ac:dyDescent="0.35">
      <c r="A75" s="2"/>
      <c r="B75" s="2"/>
      <c r="C75" s="2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BB75" s="48" t="s">
        <v>1595</v>
      </c>
      <c r="BH75" s="48" t="s">
        <v>1594</v>
      </c>
      <c r="BI75" s="48" t="s">
        <v>1593</v>
      </c>
      <c r="BO75" s="48" t="s">
        <v>1240</v>
      </c>
    </row>
    <row r="76" spans="1:67" ht="12.75" customHeight="1" x14ac:dyDescent="0.35">
      <c r="A76" s="2"/>
      <c r="B76" s="2"/>
      <c r="C76" s="2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BB76" s="48" t="s">
        <v>1592</v>
      </c>
      <c r="BH76" s="48" t="s">
        <v>1591</v>
      </c>
      <c r="BI76" s="48" t="s">
        <v>1590</v>
      </c>
      <c r="BO76" s="48" t="s">
        <v>1239</v>
      </c>
    </row>
    <row r="77" spans="1:67" ht="12.75" customHeight="1" x14ac:dyDescent="0.35">
      <c r="A77" s="2"/>
      <c r="B77" s="2"/>
      <c r="C77" s="2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BB77" s="48" t="s">
        <v>1589</v>
      </c>
      <c r="BH77" s="48" t="s">
        <v>1588</v>
      </c>
      <c r="BI77" s="48" t="s">
        <v>1587</v>
      </c>
      <c r="BO77" s="48" t="s">
        <v>1238</v>
      </c>
    </row>
    <row r="78" spans="1:67" ht="12.75" customHeight="1" x14ac:dyDescent="0.35">
      <c r="A78" s="2"/>
      <c r="B78" s="2"/>
      <c r="C78" s="2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BB78" s="48" t="s">
        <v>1586</v>
      </c>
      <c r="BH78" s="48" t="s">
        <v>1585</v>
      </c>
      <c r="BI78" s="48" t="s">
        <v>1584</v>
      </c>
      <c r="BO78" s="48" t="s">
        <v>1237</v>
      </c>
    </row>
    <row r="79" spans="1:67" ht="12.75" customHeight="1" x14ac:dyDescent="0.35">
      <c r="A79" s="2"/>
      <c r="B79" s="2"/>
      <c r="C79" s="2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BB79" s="48" t="s">
        <v>1583</v>
      </c>
      <c r="BH79" s="48" t="s">
        <v>1582</v>
      </c>
      <c r="BI79" s="48" t="s">
        <v>1581</v>
      </c>
      <c r="BO79" s="48" t="s">
        <v>1236</v>
      </c>
    </row>
    <row r="80" spans="1:67" ht="12.75" customHeight="1" x14ac:dyDescent="0.35">
      <c r="A80" s="2"/>
      <c r="B80" s="2"/>
      <c r="C80" s="2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BB80" s="48" t="s">
        <v>1580</v>
      </c>
      <c r="BH80" s="48" t="s">
        <v>1579</v>
      </c>
      <c r="BI80" s="48" t="s">
        <v>1578</v>
      </c>
      <c r="BO80" s="48" t="s">
        <v>1234</v>
      </c>
    </row>
    <row r="81" spans="1:67" ht="12.75" customHeight="1" x14ac:dyDescent="0.35">
      <c r="A81" s="2"/>
      <c r="B81" s="2"/>
      <c r="C81" s="2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BB81" s="48" t="s">
        <v>1577</v>
      </c>
      <c r="BH81" s="48" t="s">
        <v>1576</v>
      </c>
      <c r="BI81" s="48" t="s">
        <v>1575</v>
      </c>
      <c r="BO81" s="48" t="s">
        <v>1232</v>
      </c>
    </row>
    <row r="82" spans="1:67" ht="12.75" customHeight="1" x14ac:dyDescent="0.35">
      <c r="A82" s="2"/>
      <c r="B82" s="2"/>
      <c r="C82" s="2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BB82" s="48" t="s">
        <v>1574</v>
      </c>
      <c r="BH82" s="48" t="s">
        <v>1573</v>
      </c>
      <c r="BI82" s="48" t="s">
        <v>1572</v>
      </c>
      <c r="BO82" s="48" t="s">
        <v>1230</v>
      </c>
    </row>
    <row r="83" spans="1:67" ht="12.75" customHeight="1" x14ac:dyDescent="0.35">
      <c r="A83" s="2"/>
      <c r="B83" s="2"/>
      <c r="C83" s="2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BB83" s="48" t="s">
        <v>1571</v>
      </c>
      <c r="BI83" s="48" t="s">
        <v>1570</v>
      </c>
      <c r="BO83" s="48" t="s">
        <v>1229</v>
      </c>
    </row>
    <row r="84" spans="1:67" ht="12.75" customHeight="1" x14ac:dyDescent="0.35">
      <c r="A84" s="2"/>
      <c r="B84" s="2"/>
      <c r="C84" s="2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BB84" s="48" t="s">
        <v>1569</v>
      </c>
      <c r="BI84" s="48" t="s">
        <v>1568</v>
      </c>
      <c r="BO84" s="48" t="s">
        <v>1228</v>
      </c>
    </row>
    <row r="85" spans="1:67" ht="12.75" customHeight="1" x14ac:dyDescent="0.35">
      <c r="A85" s="2"/>
      <c r="B85" s="2"/>
      <c r="C85" s="2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BB85" s="48" t="s">
        <v>1567</v>
      </c>
      <c r="BI85" s="48" t="s">
        <v>1566</v>
      </c>
      <c r="BO85" s="48" t="s">
        <v>1227</v>
      </c>
    </row>
    <row r="86" spans="1:67" ht="12.75" customHeight="1" x14ac:dyDescent="0.35">
      <c r="A86" s="2"/>
      <c r="B86" s="2"/>
      <c r="C86" s="2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BB86" s="48" t="s">
        <v>1565</v>
      </c>
      <c r="BI86" s="48" t="s">
        <v>1564</v>
      </c>
      <c r="BO86" s="48" t="s">
        <v>355</v>
      </c>
    </row>
    <row r="87" spans="1:67" ht="12.75" customHeight="1" x14ac:dyDescent="0.35">
      <c r="A87" s="2"/>
      <c r="B87" s="2"/>
      <c r="C87" s="2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BB87" s="48" t="s">
        <v>1563</v>
      </c>
      <c r="BI87" s="48" t="s">
        <v>1562</v>
      </c>
      <c r="BO87" s="48" t="s">
        <v>1226</v>
      </c>
    </row>
    <row r="88" spans="1:67" ht="12.75" customHeight="1" x14ac:dyDescent="0.35">
      <c r="A88" s="2"/>
      <c r="B88" s="2"/>
      <c r="C88" s="2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BB88" s="48" t="s">
        <v>1561</v>
      </c>
      <c r="BI88" s="48" t="s">
        <v>1560</v>
      </c>
      <c r="BO88" s="48" t="s">
        <v>1225</v>
      </c>
    </row>
    <row r="89" spans="1:67" ht="12.75" customHeight="1" x14ac:dyDescent="0.35">
      <c r="A89" s="2"/>
      <c r="B89" s="2"/>
      <c r="C89" s="2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BB89" s="48" t="s">
        <v>1559</v>
      </c>
      <c r="BI89" s="48" t="s">
        <v>1558</v>
      </c>
      <c r="BO89" s="48" t="s">
        <v>1224</v>
      </c>
    </row>
    <row r="90" spans="1:67" ht="12.75" customHeight="1" x14ac:dyDescent="0.35">
      <c r="A90" s="2"/>
      <c r="B90" s="2"/>
      <c r="C90" s="2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BB90" s="48" t="s">
        <v>1557</v>
      </c>
      <c r="BI90" s="48" t="s">
        <v>1556</v>
      </c>
      <c r="BO90" s="48" t="s">
        <v>1223</v>
      </c>
    </row>
    <row r="91" spans="1:67" ht="12.75" customHeight="1" x14ac:dyDescent="0.35">
      <c r="A91" s="2"/>
      <c r="B91" s="2"/>
      <c r="C91" s="2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BB91" s="48" t="s">
        <v>1555</v>
      </c>
      <c r="BI91" s="48" t="s">
        <v>1554</v>
      </c>
      <c r="BO91" s="48" t="s">
        <v>1222</v>
      </c>
    </row>
    <row r="92" spans="1:67" ht="12.75" customHeight="1" x14ac:dyDescent="0.35">
      <c r="A92" s="2"/>
      <c r="B92" s="2"/>
      <c r="C92" s="2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BB92" s="48" t="s">
        <v>1553</v>
      </c>
      <c r="BI92" s="48" t="s">
        <v>1552</v>
      </c>
      <c r="BO92" s="48" t="s">
        <v>1221</v>
      </c>
    </row>
    <row r="93" spans="1:67" ht="12.75" customHeight="1" x14ac:dyDescent="0.35">
      <c r="A93" s="2"/>
      <c r="B93" s="2"/>
      <c r="C93" s="2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BB93" s="48" t="s">
        <v>1551</v>
      </c>
      <c r="BI93" s="48" t="s">
        <v>1550</v>
      </c>
      <c r="BO93" s="48" t="s">
        <v>1220</v>
      </c>
    </row>
    <row r="94" spans="1:67" ht="12.75" customHeight="1" x14ac:dyDescent="0.35">
      <c r="A94" s="2"/>
      <c r="B94" s="2"/>
      <c r="C94" s="2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BB94" s="48" t="s">
        <v>1549</v>
      </c>
      <c r="BI94" s="48" t="s">
        <v>1548</v>
      </c>
      <c r="BO94" s="48" t="s">
        <v>1219</v>
      </c>
    </row>
    <row r="95" spans="1:67" ht="12.75" customHeight="1" x14ac:dyDescent="0.35">
      <c r="A95" s="2"/>
      <c r="B95" s="2"/>
      <c r="C95" s="2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BB95" s="48" t="s">
        <v>1547</v>
      </c>
      <c r="BI95" s="48" t="s">
        <v>1546</v>
      </c>
      <c r="BO95" s="48" t="s">
        <v>1218</v>
      </c>
    </row>
    <row r="96" spans="1:67" ht="12.75" customHeight="1" x14ac:dyDescent="0.35">
      <c r="A96" s="2"/>
      <c r="B96" s="2"/>
      <c r="C96" s="2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BB96" s="48" t="s">
        <v>1545</v>
      </c>
      <c r="BI96" s="48" t="s">
        <v>1544</v>
      </c>
      <c r="BO96" s="48" t="s">
        <v>1217</v>
      </c>
    </row>
    <row r="97" spans="1:67" ht="12.75" customHeight="1" x14ac:dyDescent="0.35">
      <c r="A97" s="2"/>
      <c r="B97" s="2"/>
      <c r="C97" s="2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BB97" s="48" t="s">
        <v>1543</v>
      </c>
      <c r="BI97" s="48" t="s">
        <v>1542</v>
      </c>
      <c r="BO97" s="48" t="s">
        <v>1216</v>
      </c>
    </row>
    <row r="98" spans="1:67" ht="12.75" customHeight="1" x14ac:dyDescent="0.35">
      <c r="A98" s="2"/>
      <c r="B98" s="2"/>
      <c r="C98" s="2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BB98" s="48" t="s">
        <v>1541</v>
      </c>
      <c r="BI98" s="48" t="s">
        <v>1540</v>
      </c>
      <c r="BO98" s="48" t="s">
        <v>1215</v>
      </c>
    </row>
    <row r="99" spans="1:67" ht="12.75" customHeight="1" x14ac:dyDescent="0.35">
      <c r="A99" s="2"/>
      <c r="B99" s="2"/>
      <c r="C99" s="2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BB99" s="48" t="s">
        <v>1539</v>
      </c>
      <c r="BI99" s="48" t="s">
        <v>1538</v>
      </c>
      <c r="BO99" s="48" t="s">
        <v>1214</v>
      </c>
    </row>
    <row r="100" spans="1:67" ht="12.75" customHeight="1" x14ac:dyDescent="0.35">
      <c r="A100" s="2"/>
      <c r="B100" s="2"/>
      <c r="C100" s="2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BB100" s="48" t="s">
        <v>1537</v>
      </c>
      <c r="BI100" s="48" t="s">
        <v>1536</v>
      </c>
      <c r="BO100" s="48" t="s">
        <v>1213</v>
      </c>
    </row>
    <row r="101" spans="1:67" ht="12.75" customHeight="1" x14ac:dyDescent="0.35">
      <c r="A101" s="2"/>
      <c r="B101" s="2"/>
      <c r="C101" s="2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BB101" s="48" t="s">
        <v>1535</v>
      </c>
      <c r="BI101" s="48" t="s">
        <v>1534</v>
      </c>
      <c r="BO101" s="48" t="s">
        <v>1212</v>
      </c>
    </row>
    <row r="102" spans="1:67" ht="12.75" customHeight="1" x14ac:dyDescent="0.35">
      <c r="A102" s="2"/>
      <c r="B102" s="2"/>
      <c r="C102" s="2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BB102" s="48" t="s">
        <v>1533</v>
      </c>
      <c r="BI102" s="48" t="s">
        <v>1532</v>
      </c>
      <c r="BO102" s="48" t="s">
        <v>1211</v>
      </c>
    </row>
    <row r="103" spans="1:67" ht="12.75" customHeight="1" x14ac:dyDescent="0.35">
      <c r="A103" s="2"/>
      <c r="B103" s="2"/>
      <c r="C103" s="2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BB103" s="48" t="s">
        <v>1531</v>
      </c>
      <c r="BI103" s="48" t="s">
        <v>1530</v>
      </c>
      <c r="BO103" s="48" t="s">
        <v>1210</v>
      </c>
    </row>
    <row r="104" spans="1:67" ht="12.75" customHeight="1" x14ac:dyDescent="0.35">
      <c r="A104" s="2"/>
      <c r="B104" s="2"/>
      <c r="C104" s="2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BB104" s="48" t="s">
        <v>1529</v>
      </c>
      <c r="BI104" s="48" t="s">
        <v>1528</v>
      </c>
      <c r="BO104" s="48" t="s">
        <v>1209</v>
      </c>
    </row>
    <row r="105" spans="1:67" ht="12.75" customHeight="1" x14ac:dyDescent="0.35">
      <c r="A105" s="2"/>
      <c r="B105" s="2"/>
      <c r="C105" s="2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BB105" s="48" t="s">
        <v>1527</v>
      </c>
      <c r="BI105" s="48" t="s">
        <v>1526</v>
      </c>
      <c r="BO105" s="48" t="s">
        <v>1208</v>
      </c>
    </row>
    <row r="106" spans="1:67" ht="12.75" customHeight="1" x14ac:dyDescent="0.35">
      <c r="A106" s="2"/>
      <c r="B106" s="2"/>
      <c r="C106" s="2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BB106" s="48" t="s">
        <v>1525</v>
      </c>
      <c r="BI106" s="48" t="s">
        <v>1524</v>
      </c>
      <c r="BO106" s="48" t="s">
        <v>1207</v>
      </c>
    </row>
    <row r="107" spans="1:67" ht="12.75" customHeight="1" x14ac:dyDescent="0.35">
      <c r="A107" s="2"/>
      <c r="B107" s="2"/>
      <c r="C107" s="2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BB107" s="48" t="s">
        <v>1523</v>
      </c>
      <c r="BI107" s="48" t="s">
        <v>1522</v>
      </c>
      <c r="BO107" s="48" t="s">
        <v>1206</v>
      </c>
    </row>
    <row r="108" spans="1:67" ht="12.75" customHeight="1" x14ac:dyDescent="0.35">
      <c r="A108" s="2"/>
      <c r="B108" s="2"/>
      <c r="C108" s="2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BB108" s="48" t="s">
        <v>1521</v>
      </c>
      <c r="BI108" s="48" t="s">
        <v>1520</v>
      </c>
      <c r="BO108" s="48" t="s">
        <v>1205</v>
      </c>
    </row>
    <row r="109" spans="1:67" ht="12.75" customHeight="1" x14ac:dyDescent="0.35">
      <c r="A109" s="2"/>
      <c r="B109" s="2"/>
      <c r="C109" s="2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BB109" s="48" t="s">
        <v>1519</v>
      </c>
      <c r="BI109" s="48" t="s">
        <v>1518</v>
      </c>
      <c r="BO109" s="48" t="s">
        <v>1204</v>
      </c>
    </row>
    <row r="110" spans="1:67" ht="12.75" customHeight="1" x14ac:dyDescent="0.35">
      <c r="A110" s="2"/>
      <c r="B110" s="2"/>
      <c r="C110" s="2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BB110" s="48" t="s">
        <v>1517</v>
      </c>
      <c r="BI110" s="48" t="s">
        <v>1516</v>
      </c>
      <c r="BO110" s="48" t="s">
        <v>353</v>
      </c>
    </row>
    <row r="111" spans="1:67" ht="12.75" customHeight="1" x14ac:dyDescent="0.35">
      <c r="A111" s="2"/>
      <c r="B111" s="2"/>
      <c r="C111" s="2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BB111" s="48" t="s">
        <v>1515</v>
      </c>
      <c r="BI111" s="48" t="s">
        <v>1514</v>
      </c>
      <c r="BO111" s="48" t="s">
        <v>1203</v>
      </c>
    </row>
    <row r="112" spans="1:67" ht="12.75" customHeight="1" x14ac:dyDescent="0.35">
      <c r="A112" s="2"/>
      <c r="B112" s="2"/>
      <c r="C112" s="2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BB112" s="48" t="s">
        <v>1513</v>
      </c>
      <c r="BI112" s="48" t="s">
        <v>1512</v>
      </c>
      <c r="BO112" s="48" t="s">
        <v>1202</v>
      </c>
    </row>
    <row r="113" spans="1:67" ht="12.75" customHeight="1" x14ac:dyDescent="0.35">
      <c r="A113" s="2"/>
      <c r="B113" s="2"/>
      <c r="C113" s="2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BB113" s="48" t="s">
        <v>1511</v>
      </c>
      <c r="BI113" s="48" t="s">
        <v>1510</v>
      </c>
      <c r="BO113" s="48" t="s">
        <v>423</v>
      </c>
    </row>
    <row r="114" spans="1:67" ht="12.75" customHeight="1" x14ac:dyDescent="0.35">
      <c r="A114" s="2"/>
      <c r="B114" s="2"/>
      <c r="C114" s="2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BB114" s="48" t="s">
        <v>1509</v>
      </c>
      <c r="BI114" s="48" t="s">
        <v>1508</v>
      </c>
      <c r="BO114" s="48" t="s">
        <v>433</v>
      </c>
    </row>
    <row r="115" spans="1:67" ht="12.75" customHeight="1" x14ac:dyDescent="0.35">
      <c r="A115" s="2"/>
      <c r="B115" s="2"/>
      <c r="C115" s="2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BB115" s="48" t="s">
        <v>1507</v>
      </c>
      <c r="BI115" s="48" t="s">
        <v>1506</v>
      </c>
      <c r="BO115" s="48" t="s">
        <v>431</v>
      </c>
    </row>
    <row r="116" spans="1:67" ht="12.75" customHeight="1" x14ac:dyDescent="0.35">
      <c r="A116" s="2"/>
      <c r="B116" s="2"/>
      <c r="C116" s="2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BB116" s="48" t="s">
        <v>1505</v>
      </c>
      <c r="BI116" s="48" t="s">
        <v>1504</v>
      </c>
      <c r="BO116" s="48" t="s">
        <v>429</v>
      </c>
    </row>
    <row r="117" spans="1:67" ht="12.75" customHeight="1" x14ac:dyDescent="0.35">
      <c r="A117" s="2"/>
      <c r="B117" s="2"/>
      <c r="C117" s="2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BB117" s="48" t="s">
        <v>1503</v>
      </c>
      <c r="BI117" s="48" t="s">
        <v>1502</v>
      </c>
      <c r="BO117" s="48" t="s">
        <v>427</v>
      </c>
    </row>
    <row r="118" spans="1:67" ht="12.75" customHeight="1" x14ac:dyDescent="0.35">
      <c r="A118" s="2"/>
      <c r="B118" s="2"/>
      <c r="C118" s="2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BB118" s="48" t="s">
        <v>1501</v>
      </c>
      <c r="BI118" s="48" t="s">
        <v>1500</v>
      </c>
      <c r="BO118" s="48" t="s">
        <v>425</v>
      </c>
    </row>
    <row r="119" spans="1:67" ht="12.75" customHeight="1" x14ac:dyDescent="0.35">
      <c r="A119" s="2"/>
      <c r="B119" s="2"/>
      <c r="C119" s="2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BB119" s="48" t="s">
        <v>1499</v>
      </c>
      <c r="BI119" s="48" t="s">
        <v>1498</v>
      </c>
      <c r="BO119" s="48" t="s">
        <v>1201</v>
      </c>
    </row>
    <row r="120" spans="1:67" ht="12.75" customHeight="1" x14ac:dyDescent="0.35">
      <c r="A120" s="2"/>
      <c r="B120" s="2"/>
      <c r="C120" s="2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BB120" s="48" t="s">
        <v>1497</v>
      </c>
      <c r="BI120" s="48" t="s">
        <v>1496</v>
      </c>
      <c r="BO120" s="48" t="s">
        <v>1200</v>
      </c>
    </row>
    <row r="121" spans="1:67" ht="12.75" customHeight="1" x14ac:dyDescent="0.35">
      <c r="A121" s="2"/>
      <c r="B121" s="2"/>
      <c r="C121" s="2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BB121" s="48" t="s">
        <v>1495</v>
      </c>
      <c r="BI121" s="48" t="s">
        <v>1494</v>
      </c>
      <c r="BO121" s="48" t="s">
        <v>1199</v>
      </c>
    </row>
    <row r="122" spans="1:67" ht="12.75" customHeight="1" x14ac:dyDescent="0.35">
      <c r="A122" s="2"/>
      <c r="B122" s="2"/>
      <c r="C122" s="2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BB122" s="48" t="s">
        <v>1493</v>
      </c>
      <c r="BI122" s="48" t="s">
        <v>1492</v>
      </c>
      <c r="BO122" s="48" t="s">
        <v>1198</v>
      </c>
    </row>
    <row r="123" spans="1:67" ht="12.75" customHeight="1" x14ac:dyDescent="0.35">
      <c r="A123" s="2"/>
      <c r="B123" s="2"/>
      <c r="C123" s="2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BB123" s="48" t="s">
        <v>1491</v>
      </c>
      <c r="BI123" s="48" t="s">
        <v>1490</v>
      </c>
      <c r="BO123" s="48" t="s">
        <v>1197</v>
      </c>
    </row>
    <row r="124" spans="1:67" ht="12.75" customHeight="1" x14ac:dyDescent="0.35">
      <c r="A124" s="2"/>
      <c r="B124" s="2"/>
      <c r="C124" s="2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BB124" s="48" t="s">
        <v>1489</v>
      </c>
      <c r="BI124" s="48" t="s">
        <v>1488</v>
      </c>
      <c r="BO124" s="48" t="s">
        <v>1196</v>
      </c>
    </row>
    <row r="125" spans="1:67" ht="12.75" customHeight="1" x14ac:dyDescent="0.35">
      <c r="A125" s="2"/>
      <c r="B125" s="2"/>
      <c r="C125" s="2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BB125" s="48" t="s">
        <v>1487</v>
      </c>
      <c r="BI125" s="48" t="s">
        <v>1486</v>
      </c>
      <c r="BO125" s="48" t="s">
        <v>1195</v>
      </c>
    </row>
    <row r="126" spans="1:67" ht="12.75" customHeight="1" x14ac:dyDescent="0.35">
      <c r="A126" s="2"/>
      <c r="B126" s="2"/>
      <c r="C126" s="2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BB126" s="48" t="s">
        <v>1485</v>
      </c>
      <c r="BI126" s="48" t="s">
        <v>1484</v>
      </c>
      <c r="BO126" s="48" t="s">
        <v>1194</v>
      </c>
    </row>
    <row r="127" spans="1:67" ht="12.75" customHeight="1" x14ac:dyDescent="0.35">
      <c r="A127" s="2"/>
      <c r="B127" s="2"/>
      <c r="C127" s="2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BB127" s="48" t="s">
        <v>1483</v>
      </c>
      <c r="BI127" s="48" t="s">
        <v>1482</v>
      </c>
      <c r="BO127" s="48" t="s">
        <v>1193</v>
      </c>
    </row>
    <row r="128" spans="1:67" ht="12.75" customHeight="1" x14ac:dyDescent="0.35">
      <c r="A128" s="2"/>
      <c r="B128" s="2"/>
      <c r="C128" s="2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BB128" s="48" t="s">
        <v>1481</v>
      </c>
      <c r="BI128" s="48" t="s">
        <v>1480</v>
      </c>
      <c r="BO128" s="48" t="s">
        <v>1192</v>
      </c>
    </row>
    <row r="129" spans="1:67" ht="12.75" customHeight="1" x14ac:dyDescent="0.35">
      <c r="A129" s="2"/>
      <c r="B129" s="2"/>
      <c r="C129" s="2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BB129" s="48" t="s">
        <v>1479</v>
      </c>
      <c r="BI129" s="48" t="s">
        <v>1478</v>
      </c>
      <c r="BO129" s="48" t="s">
        <v>1191</v>
      </c>
    </row>
    <row r="130" spans="1:67" ht="12.75" customHeight="1" x14ac:dyDescent="0.35">
      <c r="A130" s="2"/>
      <c r="B130" s="2"/>
      <c r="C130" s="2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BB130" s="48" t="s">
        <v>1477</v>
      </c>
      <c r="BI130" s="48" t="s">
        <v>1476</v>
      </c>
      <c r="BO130" s="48" t="s">
        <v>1190</v>
      </c>
    </row>
    <row r="131" spans="1:67" ht="12.75" customHeight="1" x14ac:dyDescent="0.35">
      <c r="A131" s="2"/>
      <c r="B131" s="2"/>
      <c r="C131" s="2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BB131" s="48" t="s">
        <v>1475</v>
      </c>
      <c r="BI131" s="48" t="s">
        <v>1474</v>
      </c>
      <c r="BO131" s="48" t="s">
        <v>1189</v>
      </c>
    </row>
    <row r="132" spans="1:67" ht="12.75" customHeight="1" x14ac:dyDescent="0.35">
      <c r="A132" s="2"/>
      <c r="B132" s="2"/>
      <c r="C132" s="2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BB132" s="48" t="s">
        <v>1473</v>
      </c>
      <c r="BI132" s="48" t="s">
        <v>1472</v>
      </c>
      <c r="BO132" s="48" t="s">
        <v>1188</v>
      </c>
    </row>
    <row r="133" spans="1:67" ht="12.75" customHeight="1" x14ac:dyDescent="0.35">
      <c r="A133" s="2"/>
      <c r="B133" s="2"/>
      <c r="C133" s="2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BB133" s="48" t="s">
        <v>1471</v>
      </c>
      <c r="BI133" s="48" t="s">
        <v>1470</v>
      </c>
      <c r="BO133" s="48" t="s">
        <v>1187</v>
      </c>
    </row>
    <row r="134" spans="1:67" ht="12.75" customHeight="1" x14ac:dyDescent="0.35">
      <c r="A134" s="2"/>
      <c r="B134" s="2"/>
      <c r="C134" s="2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BB134" s="48" t="s">
        <v>1469</v>
      </c>
      <c r="BI134" s="48" t="s">
        <v>1468</v>
      </c>
      <c r="BO134" s="48" t="s">
        <v>1186</v>
      </c>
    </row>
    <row r="135" spans="1:67" ht="12.75" customHeight="1" x14ac:dyDescent="0.35">
      <c r="A135" s="2"/>
      <c r="B135" s="2"/>
      <c r="C135" s="2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BB135" s="48" t="s">
        <v>1467</v>
      </c>
      <c r="BI135" s="48" t="s">
        <v>1466</v>
      </c>
      <c r="BO135" s="48" t="s">
        <v>1185</v>
      </c>
    </row>
    <row r="136" spans="1:67" ht="12.75" customHeight="1" x14ac:dyDescent="0.35">
      <c r="A136" s="2"/>
      <c r="B136" s="2"/>
      <c r="C136" s="2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BB136" s="48" t="s">
        <v>1465</v>
      </c>
      <c r="BI136" s="48" t="s">
        <v>1464</v>
      </c>
      <c r="BO136" s="48" t="s">
        <v>1184</v>
      </c>
    </row>
    <row r="137" spans="1:67" ht="12.75" customHeight="1" x14ac:dyDescent="0.35">
      <c r="A137" s="2"/>
      <c r="B137" s="2"/>
      <c r="C137" s="2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BB137" s="48" t="s">
        <v>1463</v>
      </c>
      <c r="BI137" s="48" t="s">
        <v>1462</v>
      </c>
      <c r="BO137" s="48" t="s">
        <v>1183</v>
      </c>
    </row>
    <row r="138" spans="1:67" ht="12.75" customHeight="1" x14ac:dyDescent="0.35">
      <c r="A138" s="2"/>
      <c r="B138" s="2"/>
      <c r="C138" s="2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BB138" s="48" t="s">
        <v>1461</v>
      </c>
      <c r="BI138" s="48" t="s">
        <v>1460</v>
      </c>
      <c r="BO138" s="48" t="s">
        <v>1182</v>
      </c>
    </row>
    <row r="139" spans="1:67" ht="12.75" customHeight="1" x14ac:dyDescent="0.35">
      <c r="A139" s="2"/>
      <c r="B139" s="2"/>
      <c r="C139" s="2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BB139" s="48" t="s">
        <v>1459</v>
      </c>
      <c r="BI139" s="48" t="s">
        <v>1458</v>
      </c>
      <c r="BO139" s="48" t="s">
        <v>1181</v>
      </c>
    </row>
    <row r="140" spans="1:67" ht="12.75" customHeight="1" x14ac:dyDescent="0.35">
      <c r="A140" s="2"/>
      <c r="B140" s="2"/>
      <c r="C140" s="2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BB140" s="48" t="s">
        <v>1457</v>
      </c>
      <c r="BI140" s="48" t="s">
        <v>1456</v>
      </c>
      <c r="BO140" s="48" t="s">
        <v>1180</v>
      </c>
    </row>
    <row r="141" spans="1:67" ht="12.75" customHeight="1" x14ac:dyDescent="0.35">
      <c r="A141" s="2"/>
      <c r="B141" s="2"/>
      <c r="C141" s="2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BB141" s="48" t="s">
        <v>1455</v>
      </c>
      <c r="BI141" s="48" t="s">
        <v>1454</v>
      </c>
      <c r="BO141" s="48" t="s">
        <v>1179</v>
      </c>
    </row>
    <row r="142" spans="1:67" ht="12.75" customHeight="1" x14ac:dyDescent="0.35">
      <c r="A142" s="2"/>
      <c r="B142" s="2"/>
      <c r="C142" s="2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BB142" s="48" t="s">
        <v>1453</v>
      </c>
      <c r="BI142" s="48" t="s">
        <v>1452</v>
      </c>
      <c r="BO142" s="48" t="s">
        <v>1178</v>
      </c>
    </row>
    <row r="143" spans="1:67" ht="12.75" customHeight="1" x14ac:dyDescent="0.35">
      <c r="A143" s="2"/>
      <c r="B143" s="2"/>
      <c r="C143" s="2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BB143" s="48" t="s">
        <v>1451</v>
      </c>
      <c r="BI143" s="48" t="s">
        <v>1450</v>
      </c>
      <c r="BO143" s="48" t="s">
        <v>1177</v>
      </c>
    </row>
    <row r="144" spans="1:67" ht="12.75" customHeight="1" x14ac:dyDescent="0.35">
      <c r="A144" s="2"/>
      <c r="B144" s="2"/>
      <c r="C144" s="2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BB144" s="48" t="s">
        <v>1449</v>
      </c>
      <c r="BI144" s="48" t="s">
        <v>1448</v>
      </c>
      <c r="BO144" s="48" t="s">
        <v>1176</v>
      </c>
    </row>
    <row r="145" spans="1:67" ht="12.75" customHeight="1" x14ac:dyDescent="0.35">
      <c r="A145" s="2"/>
      <c r="B145" s="2"/>
      <c r="C145" s="2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BB145" s="48" t="s">
        <v>1447</v>
      </c>
      <c r="BI145" s="48" t="s">
        <v>1446</v>
      </c>
      <c r="BO145" s="48" t="s">
        <v>1175</v>
      </c>
    </row>
    <row r="146" spans="1:67" ht="12.75" customHeight="1" x14ac:dyDescent="0.35">
      <c r="A146" s="2"/>
      <c r="B146" s="2"/>
      <c r="C146" s="2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BB146" s="48" t="s">
        <v>1445</v>
      </c>
      <c r="BI146" s="48" t="s">
        <v>1444</v>
      </c>
      <c r="BO146" s="48" t="s">
        <v>1174</v>
      </c>
    </row>
    <row r="147" spans="1:67" ht="12.75" customHeight="1" x14ac:dyDescent="0.35">
      <c r="A147" s="2"/>
      <c r="B147" s="2"/>
      <c r="C147" s="2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BB147" s="48" t="s">
        <v>1443</v>
      </c>
      <c r="BI147" s="48" t="s">
        <v>1442</v>
      </c>
      <c r="BO147" s="48" t="s">
        <v>1173</v>
      </c>
    </row>
    <row r="148" spans="1:67" ht="12.75" customHeight="1" x14ac:dyDescent="0.35">
      <c r="A148" s="2"/>
      <c r="B148" s="2"/>
      <c r="C148" s="2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BB148" s="48" t="s">
        <v>1441</v>
      </c>
      <c r="BI148" s="48" t="s">
        <v>1440</v>
      </c>
      <c r="BO148" s="48" t="s">
        <v>1172</v>
      </c>
    </row>
    <row r="149" spans="1:67" ht="12.75" customHeight="1" x14ac:dyDescent="0.35">
      <c r="A149" s="2"/>
      <c r="B149" s="2"/>
      <c r="C149" s="2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BB149" s="48" t="s">
        <v>1439</v>
      </c>
      <c r="BI149" s="48" t="s">
        <v>1438</v>
      </c>
      <c r="BO149" s="48" t="s">
        <v>1171</v>
      </c>
    </row>
    <row r="150" spans="1:67" ht="12.75" customHeight="1" x14ac:dyDescent="0.35">
      <c r="A150" s="2"/>
      <c r="B150" s="2"/>
      <c r="C150" s="2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BB150" s="48" t="s">
        <v>1437</v>
      </c>
      <c r="BI150" s="48" t="s">
        <v>1436</v>
      </c>
      <c r="BO150" s="48" t="s">
        <v>1170</v>
      </c>
    </row>
    <row r="151" spans="1:67" ht="12.75" customHeight="1" x14ac:dyDescent="0.35">
      <c r="A151" s="2"/>
      <c r="B151" s="2"/>
      <c r="C151" s="2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BB151" s="48" t="s">
        <v>1435</v>
      </c>
      <c r="BI151" s="48" t="s">
        <v>1434</v>
      </c>
      <c r="BO151" s="48" t="s">
        <v>1169</v>
      </c>
    </row>
    <row r="152" spans="1:67" ht="12.75" customHeight="1" x14ac:dyDescent="0.35">
      <c r="A152" s="2"/>
      <c r="B152" s="2"/>
      <c r="C152" s="2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BB152" s="48" t="s">
        <v>1433</v>
      </c>
      <c r="BI152" s="48" t="s">
        <v>1432</v>
      </c>
      <c r="BO152" s="48" t="s">
        <v>1168</v>
      </c>
    </row>
    <row r="153" spans="1:67" ht="12.75" customHeight="1" x14ac:dyDescent="0.35">
      <c r="A153" s="2"/>
      <c r="B153" s="2"/>
      <c r="C153" s="2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BB153" s="48" t="s">
        <v>1431</v>
      </c>
      <c r="BI153" s="48" t="s">
        <v>1430</v>
      </c>
      <c r="BO153" s="48" t="s">
        <v>1167</v>
      </c>
    </row>
    <row r="154" spans="1:67" ht="12.75" customHeight="1" x14ac:dyDescent="0.35">
      <c r="A154" s="2"/>
      <c r="B154" s="2"/>
      <c r="C154" s="2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BB154" s="48" t="s">
        <v>1429</v>
      </c>
      <c r="BI154" s="48" t="s">
        <v>1428</v>
      </c>
      <c r="BO154" s="48" t="s">
        <v>1166</v>
      </c>
    </row>
    <row r="155" spans="1:67" ht="12.75" customHeight="1" x14ac:dyDescent="0.35">
      <c r="A155" s="2"/>
      <c r="B155" s="2"/>
      <c r="C155" s="2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BB155" s="48" t="s">
        <v>1427</v>
      </c>
      <c r="BI155" s="48" t="s">
        <v>1426</v>
      </c>
      <c r="BO155" s="48" t="s">
        <v>1165</v>
      </c>
    </row>
    <row r="156" spans="1:67" ht="12.75" customHeight="1" x14ac:dyDescent="0.35">
      <c r="A156" s="2"/>
      <c r="B156" s="2"/>
      <c r="C156" s="2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BB156" s="48" t="s">
        <v>1425</v>
      </c>
      <c r="BI156" s="48" t="s">
        <v>1424</v>
      </c>
      <c r="BO156" s="48" t="s">
        <v>1164</v>
      </c>
    </row>
    <row r="157" spans="1:67" ht="12.75" customHeight="1" x14ac:dyDescent="0.35">
      <c r="A157" s="2"/>
      <c r="B157" s="2"/>
      <c r="C157" s="2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BB157" s="48" t="s">
        <v>1423</v>
      </c>
      <c r="BI157" s="48" t="s">
        <v>1422</v>
      </c>
      <c r="BO157" s="48" t="s">
        <v>1163</v>
      </c>
    </row>
    <row r="158" spans="1:67" ht="12.75" customHeight="1" x14ac:dyDescent="0.35">
      <c r="A158" s="2"/>
      <c r="B158" s="2"/>
      <c r="C158" s="2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BB158" s="48" t="s">
        <v>1421</v>
      </c>
      <c r="BI158" s="48" t="s">
        <v>1420</v>
      </c>
      <c r="BO158" s="48" t="s">
        <v>1162</v>
      </c>
    </row>
    <row r="159" spans="1:67" ht="12.75" customHeight="1" x14ac:dyDescent="0.35">
      <c r="A159" s="2"/>
      <c r="B159" s="2"/>
      <c r="C159" s="2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BB159" s="48" t="s">
        <v>1419</v>
      </c>
      <c r="BI159" s="48" t="s">
        <v>1418</v>
      </c>
      <c r="BO159" s="48" t="s">
        <v>1161</v>
      </c>
    </row>
    <row r="160" spans="1:67" ht="12.75" customHeight="1" x14ac:dyDescent="0.35">
      <c r="A160" s="2"/>
      <c r="B160" s="2"/>
      <c r="C160" s="2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BB160" s="48" t="s">
        <v>1417</v>
      </c>
      <c r="BI160" s="48" t="s">
        <v>1416</v>
      </c>
      <c r="BO160" s="48" t="s">
        <v>1160</v>
      </c>
    </row>
    <row r="161" spans="1:67" ht="12.75" customHeight="1" x14ac:dyDescent="0.35">
      <c r="A161" s="2"/>
      <c r="B161" s="2"/>
      <c r="C161" s="2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BB161" s="48" t="s">
        <v>1415</v>
      </c>
      <c r="BI161" s="48" t="s">
        <v>1414</v>
      </c>
      <c r="BO161" s="48" t="s">
        <v>1159</v>
      </c>
    </row>
    <row r="162" spans="1:67" ht="12.75" customHeight="1" x14ac:dyDescent="0.35">
      <c r="A162" s="2"/>
      <c r="B162" s="2"/>
      <c r="C162" s="2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BB162" s="48" t="s">
        <v>1413</v>
      </c>
      <c r="BI162" s="48" t="s">
        <v>1412</v>
      </c>
      <c r="BO162" s="48" t="s">
        <v>1158</v>
      </c>
    </row>
    <row r="163" spans="1:67" ht="12.75" customHeight="1" x14ac:dyDescent="0.35">
      <c r="A163" s="2"/>
      <c r="B163" s="2"/>
      <c r="C163" s="2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BB163" s="48" t="s">
        <v>1411</v>
      </c>
      <c r="BI163" s="48" t="s">
        <v>1410</v>
      </c>
      <c r="BO163" s="48" t="s">
        <v>441</v>
      </c>
    </row>
    <row r="164" spans="1:67" ht="12.75" customHeight="1" x14ac:dyDescent="0.35">
      <c r="A164" s="2"/>
      <c r="B164" s="2"/>
      <c r="C164" s="2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BB164" s="48" t="s">
        <v>1409</v>
      </c>
      <c r="BI164" s="48" t="s">
        <v>1408</v>
      </c>
      <c r="BO164" s="48" t="s">
        <v>439</v>
      </c>
    </row>
    <row r="165" spans="1:67" ht="12.75" customHeight="1" x14ac:dyDescent="0.35">
      <c r="A165" s="2"/>
      <c r="B165" s="2"/>
      <c r="C165" s="2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BB165" s="48" t="s">
        <v>1407</v>
      </c>
      <c r="BI165" s="48" t="s">
        <v>1406</v>
      </c>
      <c r="BO165" s="48" t="s">
        <v>437</v>
      </c>
    </row>
    <row r="166" spans="1:67" ht="12.75" customHeight="1" x14ac:dyDescent="0.35">
      <c r="A166" s="2"/>
      <c r="B166" s="2"/>
      <c r="C166" s="2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BB166" s="48" t="s">
        <v>1405</v>
      </c>
      <c r="BI166" s="48" t="s">
        <v>1404</v>
      </c>
      <c r="BO166" s="48" t="s">
        <v>435</v>
      </c>
    </row>
    <row r="167" spans="1:67" ht="12.75" customHeight="1" x14ac:dyDescent="0.35">
      <c r="A167" s="2"/>
      <c r="B167" s="2"/>
      <c r="C167" s="2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BB167" s="48" t="s">
        <v>1403</v>
      </c>
      <c r="BI167" s="48" t="s">
        <v>1402</v>
      </c>
      <c r="BO167" s="48" t="s">
        <v>467</v>
      </c>
    </row>
    <row r="168" spans="1:67" ht="12.75" customHeight="1" x14ac:dyDescent="0.35">
      <c r="A168" s="2"/>
      <c r="B168" s="2"/>
      <c r="C168" s="2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BB168" s="48" t="s">
        <v>1401</v>
      </c>
      <c r="BI168" s="48" t="s">
        <v>1400</v>
      </c>
      <c r="BO168" s="48" t="s">
        <v>465</v>
      </c>
    </row>
    <row r="169" spans="1:67" ht="12.75" customHeight="1" x14ac:dyDescent="0.35">
      <c r="A169" s="2"/>
      <c r="B169" s="2"/>
      <c r="C169" s="2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BB169" s="48" t="s">
        <v>1399</v>
      </c>
      <c r="BI169" s="48" t="s">
        <v>1398</v>
      </c>
      <c r="BO169" s="48" t="s">
        <v>463</v>
      </c>
    </row>
    <row r="170" spans="1:67" ht="12.75" customHeight="1" x14ac:dyDescent="0.35">
      <c r="A170" s="2"/>
      <c r="B170" s="2"/>
      <c r="C170" s="2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BB170" s="48" t="s">
        <v>1397</v>
      </c>
      <c r="BI170" s="48" t="s">
        <v>1396</v>
      </c>
      <c r="BO170" s="48" t="s">
        <v>461</v>
      </c>
    </row>
    <row r="171" spans="1:67" ht="12.75" customHeight="1" x14ac:dyDescent="0.35">
      <c r="A171" s="2"/>
      <c r="B171" s="2"/>
      <c r="C171" s="2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BB171" s="48" t="s">
        <v>1395</v>
      </c>
      <c r="BI171" s="48" t="s">
        <v>1394</v>
      </c>
      <c r="BO171" s="48" t="s">
        <v>459</v>
      </c>
    </row>
    <row r="172" spans="1:67" ht="12.75" customHeight="1" x14ac:dyDescent="0.35">
      <c r="A172" s="2"/>
      <c r="B172" s="2"/>
      <c r="C172" s="2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BB172" s="48" t="s">
        <v>1393</v>
      </c>
      <c r="BI172" s="48" t="s">
        <v>1392</v>
      </c>
      <c r="BO172" s="48" t="s">
        <v>457</v>
      </c>
    </row>
    <row r="173" spans="1:67" ht="12.75" customHeight="1" x14ac:dyDescent="0.35">
      <c r="A173" s="2"/>
      <c r="B173" s="2"/>
      <c r="C173" s="2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BB173" s="48" t="s">
        <v>1391</v>
      </c>
      <c r="BI173" s="48" t="s">
        <v>1390</v>
      </c>
      <c r="BO173" s="48" t="s">
        <v>501</v>
      </c>
    </row>
    <row r="174" spans="1:67" ht="12.75" customHeight="1" x14ac:dyDescent="0.35">
      <c r="A174" s="2"/>
      <c r="B174" s="2"/>
      <c r="C174" s="2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BB174" s="48" t="s">
        <v>1389</v>
      </c>
      <c r="BI174" s="48" t="s">
        <v>1388</v>
      </c>
      <c r="BO174" s="48" t="s">
        <v>500</v>
      </c>
    </row>
    <row r="175" spans="1:67" ht="12.75" customHeight="1" x14ac:dyDescent="0.35">
      <c r="A175" s="2"/>
      <c r="B175" s="2"/>
      <c r="C175" s="2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BB175" s="48" t="s">
        <v>1387</v>
      </c>
      <c r="BI175" s="48" t="s">
        <v>1386</v>
      </c>
      <c r="BO175" s="48" t="s">
        <v>499</v>
      </c>
    </row>
    <row r="176" spans="1:67" ht="12.75" customHeight="1" x14ac:dyDescent="0.35">
      <c r="A176" s="2"/>
      <c r="B176" s="2"/>
      <c r="C176" s="2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BB176" s="48" t="s">
        <v>1385</v>
      </c>
      <c r="BI176" s="48" t="s">
        <v>1384</v>
      </c>
      <c r="BO176" s="48" t="s">
        <v>1157</v>
      </c>
    </row>
    <row r="177" spans="1:67" ht="12.75" customHeight="1" x14ac:dyDescent="0.35">
      <c r="A177" s="2"/>
      <c r="B177" s="2"/>
      <c r="C177" s="2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BB177" s="48" t="s">
        <v>1383</v>
      </c>
      <c r="BI177" s="48" t="s">
        <v>1382</v>
      </c>
      <c r="BO177" s="48" t="s">
        <v>1156</v>
      </c>
    </row>
    <row r="178" spans="1:67" ht="12.75" customHeight="1" x14ac:dyDescent="0.35">
      <c r="A178" s="2"/>
      <c r="B178" s="2"/>
      <c r="C178" s="2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BB178" s="48" t="s">
        <v>1381</v>
      </c>
      <c r="BI178" s="48" t="s">
        <v>1380</v>
      </c>
      <c r="BO178" s="48" t="s">
        <v>1155</v>
      </c>
    </row>
    <row r="179" spans="1:67" ht="12.75" customHeight="1" x14ac:dyDescent="0.35">
      <c r="A179" s="2"/>
      <c r="B179" s="2"/>
      <c r="C179" s="2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BB179" s="48" t="s">
        <v>1379</v>
      </c>
      <c r="BI179" s="48" t="s">
        <v>1378</v>
      </c>
      <c r="BO179" s="48" t="s">
        <v>1154</v>
      </c>
    </row>
    <row r="180" spans="1:67" ht="12.75" customHeight="1" x14ac:dyDescent="0.35">
      <c r="A180" s="2"/>
      <c r="B180" s="2"/>
      <c r="C180" s="2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BB180" s="48" t="s">
        <v>1377</v>
      </c>
      <c r="BI180" s="48" t="s">
        <v>1376</v>
      </c>
      <c r="BO180" s="48" t="s">
        <v>1153</v>
      </c>
    </row>
    <row r="181" spans="1:67" ht="12.75" customHeight="1" x14ac:dyDescent="0.35">
      <c r="A181" s="2"/>
      <c r="B181" s="2"/>
      <c r="C181" s="2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BB181" s="48" t="s">
        <v>1375</v>
      </c>
      <c r="BI181" s="48" t="s">
        <v>1374</v>
      </c>
      <c r="BO181" s="48" t="s">
        <v>1152</v>
      </c>
    </row>
    <row r="182" spans="1:67" ht="12.75" customHeight="1" x14ac:dyDescent="0.35">
      <c r="A182" s="2"/>
      <c r="B182" s="2"/>
      <c r="C182" s="2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BB182" s="48" t="s">
        <v>1373</v>
      </c>
      <c r="BI182" s="48" t="s">
        <v>1372</v>
      </c>
      <c r="BO182" s="48" t="s">
        <v>1151</v>
      </c>
    </row>
    <row r="183" spans="1:67" ht="12.75" customHeight="1" x14ac:dyDescent="0.35">
      <c r="A183" s="2"/>
      <c r="B183" s="2"/>
      <c r="C183" s="2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BB183" s="48" t="s">
        <v>1371</v>
      </c>
      <c r="BI183" s="48" t="s">
        <v>1370</v>
      </c>
      <c r="BO183" s="48" t="s">
        <v>1150</v>
      </c>
    </row>
    <row r="184" spans="1:67" ht="12.75" customHeight="1" x14ac:dyDescent="0.35">
      <c r="A184" s="2"/>
      <c r="B184" s="2"/>
      <c r="C184" s="2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BB184" s="48" t="s">
        <v>1369</v>
      </c>
      <c r="BI184" s="48" t="s">
        <v>1368</v>
      </c>
      <c r="BO184" s="48" t="s">
        <v>1149</v>
      </c>
    </row>
    <row r="185" spans="1:67" ht="12.75" customHeight="1" x14ac:dyDescent="0.35">
      <c r="A185" s="2"/>
      <c r="B185" s="2"/>
      <c r="C185" s="2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BB185" s="48" t="s">
        <v>1367</v>
      </c>
      <c r="BI185" s="48" t="s">
        <v>1366</v>
      </c>
      <c r="BO185" s="48" t="s">
        <v>1148</v>
      </c>
    </row>
    <row r="186" spans="1:67" ht="12.75" customHeight="1" x14ac:dyDescent="0.35">
      <c r="A186" s="2"/>
      <c r="B186" s="2"/>
      <c r="C186" s="2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BB186" s="48" t="s">
        <v>1365</v>
      </c>
      <c r="BI186" s="48" t="s">
        <v>1364</v>
      </c>
      <c r="BO186" s="48" t="s">
        <v>1147</v>
      </c>
    </row>
    <row r="187" spans="1:67" ht="12.75" customHeight="1" x14ac:dyDescent="0.35">
      <c r="A187" s="2"/>
      <c r="B187" s="2"/>
      <c r="C187" s="2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BB187" s="48" t="s">
        <v>1363</v>
      </c>
      <c r="BI187" s="48" t="s">
        <v>1362</v>
      </c>
      <c r="BO187" s="48" t="s">
        <v>1146</v>
      </c>
    </row>
    <row r="188" spans="1:67" ht="12.75" customHeight="1" x14ac:dyDescent="0.35">
      <c r="A188" s="2"/>
      <c r="B188" s="2"/>
      <c r="C188" s="2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BB188" s="48" t="s">
        <v>1361</v>
      </c>
      <c r="BI188" s="48" t="s">
        <v>1360</v>
      </c>
      <c r="BO188" s="48" t="s">
        <v>1145</v>
      </c>
    </row>
    <row r="189" spans="1:67" ht="12.75" customHeight="1" x14ac:dyDescent="0.35">
      <c r="A189" s="2"/>
      <c r="B189" s="2"/>
      <c r="C189" s="2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BB189" s="48" t="s">
        <v>1359</v>
      </c>
      <c r="BI189" s="48" t="s">
        <v>1358</v>
      </c>
      <c r="BO189" s="48" t="s">
        <v>1144</v>
      </c>
    </row>
    <row r="190" spans="1:67" ht="12.75" customHeight="1" x14ac:dyDescent="0.35">
      <c r="A190" s="2"/>
      <c r="B190" s="2"/>
      <c r="C190" s="2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BB190" s="48" t="s">
        <v>1357</v>
      </c>
      <c r="BI190" s="48" t="s">
        <v>1356</v>
      </c>
      <c r="BO190" s="48" t="s">
        <v>1143</v>
      </c>
    </row>
    <row r="191" spans="1:67" ht="12.75" customHeight="1" x14ac:dyDescent="0.35">
      <c r="A191" s="2"/>
      <c r="B191" s="2"/>
      <c r="C191" s="2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BB191" s="48" t="s">
        <v>1355</v>
      </c>
      <c r="BI191" s="48" t="s">
        <v>1354</v>
      </c>
      <c r="BO191" s="48" t="s">
        <v>1142</v>
      </c>
    </row>
    <row r="192" spans="1:67" ht="12.75" customHeight="1" x14ac:dyDescent="0.35">
      <c r="A192" s="2"/>
      <c r="B192" s="2"/>
      <c r="C192" s="2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BB192" s="48" t="s">
        <v>1353</v>
      </c>
      <c r="BI192" s="48" t="s">
        <v>1352</v>
      </c>
      <c r="BO192" s="48" t="s">
        <v>1141</v>
      </c>
    </row>
    <row r="193" spans="1:67" ht="12.75" customHeight="1" x14ac:dyDescent="0.35">
      <c r="A193" s="2"/>
      <c r="B193" s="2"/>
      <c r="C193" s="2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BB193" s="48" t="s">
        <v>1351</v>
      </c>
      <c r="BI193" s="48" t="s">
        <v>1350</v>
      </c>
      <c r="BO193" s="48" t="s">
        <v>1140</v>
      </c>
    </row>
    <row r="194" spans="1:67" ht="12.75" customHeight="1" x14ac:dyDescent="0.35">
      <c r="A194" s="2"/>
      <c r="B194" s="2"/>
      <c r="C194" s="2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BB194" s="48" t="s">
        <v>1349</v>
      </c>
      <c r="BI194" s="48" t="s">
        <v>1348</v>
      </c>
      <c r="BO194" s="48" t="s">
        <v>1139</v>
      </c>
    </row>
    <row r="195" spans="1:67" ht="12.75" customHeight="1" x14ac:dyDescent="0.35">
      <c r="A195" s="2"/>
      <c r="B195" s="2"/>
      <c r="C195" s="2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BB195" s="48" t="s">
        <v>1347</v>
      </c>
      <c r="BI195" s="48" t="s">
        <v>1346</v>
      </c>
      <c r="BO195" s="48" t="s">
        <v>1138</v>
      </c>
    </row>
    <row r="196" spans="1:67" ht="12.75" customHeight="1" x14ac:dyDescent="0.35">
      <c r="A196" s="2"/>
      <c r="B196" s="2"/>
      <c r="C196" s="2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BB196" s="48" t="s">
        <v>1345</v>
      </c>
      <c r="BI196" s="48" t="s">
        <v>1344</v>
      </c>
      <c r="BO196" s="48" t="s">
        <v>1137</v>
      </c>
    </row>
    <row r="197" spans="1:67" ht="12.75" customHeight="1" x14ac:dyDescent="0.35">
      <c r="A197" s="2"/>
      <c r="B197" s="2"/>
      <c r="C197" s="2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BB197" s="48" t="s">
        <v>1343</v>
      </c>
      <c r="BI197" s="48" t="s">
        <v>1342</v>
      </c>
      <c r="BO197" s="48" t="s">
        <v>1136</v>
      </c>
    </row>
    <row r="198" spans="1:67" ht="12.75" customHeight="1" x14ac:dyDescent="0.35">
      <c r="A198" s="2"/>
      <c r="B198" s="2"/>
      <c r="C198" s="2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BB198" s="48" t="s">
        <v>1341</v>
      </c>
      <c r="BI198" s="48" t="s">
        <v>1340</v>
      </c>
      <c r="BO198" s="48" t="s">
        <v>1135</v>
      </c>
    </row>
    <row r="199" spans="1:67" ht="12.75" customHeight="1" x14ac:dyDescent="0.35">
      <c r="A199" s="2"/>
      <c r="B199" s="2"/>
      <c r="C199" s="2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BB199" s="48" t="s">
        <v>1339</v>
      </c>
      <c r="BI199" s="48" t="s">
        <v>1338</v>
      </c>
      <c r="BO199" s="48" t="s">
        <v>1134</v>
      </c>
    </row>
    <row r="200" spans="1:67" ht="12.75" customHeight="1" x14ac:dyDescent="0.35">
      <c r="A200" s="2"/>
      <c r="B200" s="2"/>
      <c r="C200" s="2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BB200" s="48" t="s">
        <v>1337</v>
      </c>
      <c r="BI200" s="48" t="s">
        <v>1336</v>
      </c>
      <c r="BO200" s="48" t="s">
        <v>1133</v>
      </c>
    </row>
    <row r="201" spans="1:67" ht="12.75" customHeight="1" x14ac:dyDescent="0.35">
      <c r="A201" s="2"/>
      <c r="B201" s="2"/>
      <c r="C201" s="2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BB201" s="48" t="s">
        <v>1335</v>
      </c>
      <c r="BI201" s="48" t="s">
        <v>1334</v>
      </c>
      <c r="BO201" s="48" t="s">
        <v>1132</v>
      </c>
    </row>
    <row r="202" spans="1:67" x14ac:dyDescent="0.35">
      <c r="A202" s="2"/>
      <c r="B202" s="2"/>
      <c r="C202" s="2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  <c r="BB202" s="48" t="s">
        <v>1333</v>
      </c>
      <c r="BI202" s="48" t="s">
        <v>1333</v>
      </c>
      <c r="BO202" s="48" t="s">
        <v>1333</v>
      </c>
    </row>
    <row r="203" spans="1:67" x14ac:dyDescent="0.35">
      <c r="A203" s="2"/>
      <c r="B203" s="2"/>
      <c r="C203" s="2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BB203" s="48" t="s">
        <v>1333</v>
      </c>
      <c r="BI203" s="48" t="s">
        <v>1333</v>
      </c>
      <c r="BO203" s="48" t="s">
        <v>1333</v>
      </c>
    </row>
    <row r="204" spans="1:67" x14ac:dyDescent="0.35">
      <c r="A204" s="2"/>
      <c r="B204" s="2"/>
      <c r="C204" s="2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BB204" s="48" t="s">
        <v>1333</v>
      </c>
      <c r="BI204" s="48" t="s">
        <v>1333</v>
      </c>
      <c r="BO204" s="48" t="s">
        <v>1333</v>
      </c>
    </row>
    <row r="205" spans="1:67" x14ac:dyDescent="0.35">
      <c r="A205" s="2"/>
      <c r="B205" s="2"/>
      <c r="C205" s="2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BB205" s="48" t="s">
        <v>1333</v>
      </c>
      <c r="BI205" s="48" t="s">
        <v>1333</v>
      </c>
      <c r="BO205" s="48" t="s">
        <v>1333</v>
      </c>
    </row>
    <row r="206" spans="1:67" x14ac:dyDescent="0.35">
      <c r="A206" s="2"/>
      <c r="B206" s="2"/>
      <c r="C206" s="2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  <c r="BB206" s="48" t="s">
        <v>1333</v>
      </c>
      <c r="BI206" s="48" t="s">
        <v>1333</v>
      </c>
      <c r="BO206" s="48" t="s">
        <v>1333</v>
      </c>
    </row>
    <row r="207" spans="1:67" x14ac:dyDescent="0.35">
      <c r="A207" s="2"/>
      <c r="B207" s="2"/>
      <c r="C207" s="2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  <c r="AH207" s="47"/>
      <c r="BB207" s="48" t="s">
        <v>1333</v>
      </c>
      <c r="BI207" s="48" t="s">
        <v>1333</v>
      </c>
      <c r="BO207" s="48" t="s">
        <v>1333</v>
      </c>
    </row>
    <row r="208" spans="1:67" x14ac:dyDescent="0.35">
      <c r="A208" s="2"/>
      <c r="B208" s="2"/>
      <c r="C208" s="2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7"/>
      <c r="BB208" s="48" t="s">
        <v>1333</v>
      </c>
      <c r="BI208" s="48" t="s">
        <v>1333</v>
      </c>
      <c r="BO208" s="48" t="s">
        <v>1333</v>
      </c>
    </row>
    <row r="209" spans="1:67" x14ac:dyDescent="0.35">
      <c r="A209" s="2"/>
      <c r="B209" s="2"/>
      <c r="C209" s="2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  <c r="BB209" s="48" t="s">
        <v>1333</v>
      </c>
      <c r="BI209" s="48" t="s">
        <v>1333</v>
      </c>
      <c r="BO209" s="48" t="s">
        <v>1333</v>
      </c>
    </row>
    <row r="210" spans="1:67" x14ac:dyDescent="0.35">
      <c r="A210" s="2"/>
      <c r="B210" s="2"/>
      <c r="C210" s="2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  <c r="AH210" s="47"/>
      <c r="BB210" s="48" t="s">
        <v>1333</v>
      </c>
      <c r="BI210" s="48" t="s">
        <v>1333</v>
      </c>
      <c r="BO210" s="48" t="s">
        <v>1333</v>
      </c>
    </row>
    <row r="211" spans="1:67" x14ac:dyDescent="0.35">
      <c r="A211" s="2"/>
      <c r="B211" s="2"/>
      <c r="C211" s="2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  <c r="AH211" s="47"/>
      <c r="BB211" s="48" t="s">
        <v>1333</v>
      </c>
      <c r="BI211" s="48" t="s">
        <v>1333</v>
      </c>
      <c r="BO211" s="48" t="s">
        <v>1333</v>
      </c>
    </row>
    <row r="212" spans="1:67" x14ac:dyDescent="0.35">
      <c r="A212" s="2"/>
      <c r="B212" s="2"/>
      <c r="C212" s="2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7"/>
      <c r="BB212" s="48" t="s">
        <v>1333</v>
      </c>
      <c r="BI212" s="48" t="s">
        <v>1333</v>
      </c>
      <c r="BO212" s="48" t="s">
        <v>1333</v>
      </c>
    </row>
    <row r="213" spans="1:67" x14ac:dyDescent="0.35">
      <c r="A213" s="2"/>
      <c r="B213" s="2"/>
      <c r="C213" s="2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7"/>
      <c r="BB213" s="48" t="s">
        <v>1333</v>
      </c>
      <c r="BI213" s="48" t="s">
        <v>1333</v>
      </c>
      <c r="BO213" s="48" t="s">
        <v>1333</v>
      </c>
    </row>
    <row r="214" spans="1:67" x14ac:dyDescent="0.35">
      <c r="A214" s="2"/>
      <c r="B214" s="2"/>
      <c r="C214" s="2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7"/>
      <c r="BB214" s="48" t="s">
        <v>1333</v>
      </c>
      <c r="BI214" s="48" t="s">
        <v>1333</v>
      </c>
      <c r="BO214" s="48" t="s">
        <v>1333</v>
      </c>
    </row>
    <row r="215" spans="1:67" x14ac:dyDescent="0.35">
      <c r="A215" s="2"/>
      <c r="B215" s="2"/>
      <c r="C215" s="2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  <c r="AH215" s="47"/>
      <c r="BB215" s="48" t="s">
        <v>1333</v>
      </c>
      <c r="BI215" s="48" t="s">
        <v>1333</v>
      </c>
      <c r="BO215" s="48" t="s">
        <v>1333</v>
      </c>
    </row>
    <row r="216" spans="1:67" x14ac:dyDescent="0.35">
      <c r="A216" s="2"/>
      <c r="B216" s="2"/>
      <c r="C216" s="2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  <c r="BB216" s="48" t="s">
        <v>1333</v>
      </c>
      <c r="BI216" s="48" t="s">
        <v>1333</v>
      </c>
      <c r="BO216" s="48" t="s">
        <v>1333</v>
      </c>
    </row>
    <row r="217" spans="1:67" x14ac:dyDescent="0.35">
      <c r="A217" s="2"/>
      <c r="B217" s="2"/>
      <c r="C217" s="2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  <c r="AH217" s="47"/>
      <c r="BB217" s="48" t="s">
        <v>1333</v>
      </c>
      <c r="BI217" s="48" t="s">
        <v>1333</v>
      </c>
      <c r="BO217" s="48" t="s">
        <v>1333</v>
      </c>
    </row>
    <row r="218" spans="1:67" x14ac:dyDescent="0.35">
      <c r="A218" s="2"/>
      <c r="B218" s="2"/>
      <c r="C218" s="2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7"/>
      <c r="BB218" s="48" t="s">
        <v>1333</v>
      </c>
      <c r="BI218" s="48" t="s">
        <v>1333</v>
      </c>
      <c r="BO218" s="48" t="s">
        <v>1333</v>
      </c>
    </row>
    <row r="219" spans="1:67" x14ac:dyDescent="0.35">
      <c r="A219" s="2"/>
      <c r="B219" s="2"/>
      <c r="C219" s="2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  <c r="AH219" s="47"/>
      <c r="BB219" s="48" t="s">
        <v>1333</v>
      </c>
      <c r="BI219" s="48" t="s">
        <v>1333</v>
      </c>
      <c r="BO219" s="48" t="s">
        <v>1333</v>
      </c>
    </row>
    <row r="220" spans="1:67" x14ac:dyDescent="0.35">
      <c r="A220" s="2"/>
      <c r="B220" s="2"/>
      <c r="C220" s="2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  <c r="AH220" s="47"/>
      <c r="BB220" s="48" t="s">
        <v>1333</v>
      </c>
      <c r="BI220" s="48" t="s">
        <v>1333</v>
      </c>
      <c r="BO220" s="48" t="s">
        <v>1333</v>
      </c>
    </row>
    <row r="221" spans="1:67" x14ac:dyDescent="0.35">
      <c r="A221" s="2"/>
      <c r="B221" s="2"/>
      <c r="C221" s="2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7"/>
      <c r="BB221" s="48" t="s">
        <v>1333</v>
      </c>
      <c r="BI221" s="48" t="s">
        <v>1333</v>
      </c>
      <c r="BO221" s="48" t="s">
        <v>1333</v>
      </c>
    </row>
    <row r="222" spans="1:67" x14ac:dyDescent="0.35">
      <c r="A222" s="2"/>
      <c r="B222" s="2"/>
      <c r="C222" s="2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BB222" s="48" t="s">
        <v>1333</v>
      </c>
      <c r="BI222" s="48" t="s">
        <v>1333</v>
      </c>
      <c r="BO222" s="48" t="s">
        <v>1333</v>
      </c>
    </row>
    <row r="223" spans="1:67" x14ac:dyDescent="0.35">
      <c r="A223" s="2"/>
      <c r="B223" s="2"/>
      <c r="C223" s="2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  <c r="AH223" s="47"/>
      <c r="BB223" s="48" t="s">
        <v>1333</v>
      </c>
      <c r="BI223" s="48" t="s">
        <v>1333</v>
      </c>
      <c r="BO223" s="48" t="s">
        <v>1333</v>
      </c>
    </row>
    <row r="224" spans="1:67" x14ac:dyDescent="0.35">
      <c r="A224" s="2"/>
      <c r="B224" s="2"/>
      <c r="C224" s="2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47"/>
      <c r="AG224" s="47"/>
      <c r="AH224" s="47"/>
      <c r="BB224" s="48" t="s">
        <v>1333</v>
      </c>
      <c r="BI224" s="48" t="s">
        <v>1333</v>
      </c>
      <c r="BO224" s="48" t="s">
        <v>1333</v>
      </c>
    </row>
    <row r="225" spans="1:67" x14ac:dyDescent="0.35">
      <c r="A225" s="2"/>
      <c r="B225" s="2"/>
      <c r="C225" s="2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7"/>
      <c r="BB225" s="48" t="s">
        <v>1333</v>
      </c>
      <c r="BI225" s="48" t="s">
        <v>1333</v>
      </c>
      <c r="BO225" s="48" t="s">
        <v>1333</v>
      </c>
    </row>
    <row r="226" spans="1:67" x14ac:dyDescent="0.35">
      <c r="A226" s="2"/>
      <c r="B226" s="2"/>
      <c r="C226" s="2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BB226" s="48" t="s">
        <v>1333</v>
      </c>
      <c r="BI226" s="48" t="s">
        <v>1333</v>
      </c>
      <c r="BO226" s="48" t="s">
        <v>1333</v>
      </c>
    </row>
    <row r="227" spans="1:67" x14ac:dyDescent="0.35">
      <c r="A227" s="2"/>
      <c r="B227" s="2"/>
      <c r="C227" s="2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  <c r="AH227" s="47"/>
      <c r="BB227" s="48" t="s">
        <v>1333</v>
      </c>
      <c r="BI227" s="48" t="s">
        <v>1333</v>
      </c>
      <c r="BO227" s="48" t="s">
        <v>1333</v>
      </c>
    </row>
    <row r="228" spans="1:67" x14ac:dyDescent="0.35">
      <c r="A228" s="2"/>
      <c r="B228" s="2"/>
      <c r="C228" s="2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BB228" s="48" t="s">
        <v>1333</v>
      </c>
      <c r="BI228" s="48" t="s">
        <v>1333</v>
      </c>
      <c r="BO228" s="48" t="s">
        <v>1333</v>
      </c>
    </row>
    <row r="229" spans="1:67" x14ac:dyDescent="0.35">
      <c r="A229" s="2"/>
      <c r="B229" s="2"/>
      <c r="C229" s="2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  <c r="AH229" s="47"/>
      <c r="BB229" s="48" t="s">
        <v>1333</v>
      </c>
      <c r="BI229" s="48" t="s">
        <v>1333</v>
      </c>
      <c r="BO229" s="48" t="s">
        <v>1333</v>
      </c>
    </row>
    <row r="230" spans="1:67" x14ac:dyDescent="0.35">
      <c r="A230" s="2"/>
      <c r="B230" s="2"/>
      <c r="C230" s="2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47"/>
      <c r="AG230" s="47"/>
      <c r="AH230" s="47"/>
      <c r="BB230" s="48" t="s">
        <v>1333</v>
      </c>
      <c r="BI230" s="48" t="s">
        <v>1333</v>
      </c>
      <c r="BO230" s="48" t="s">
        <v>1333</v>
      </c>
    </row>
    <row r="231" spans="1:67" x14ac:dyDescent="0.35">
      <c r="A231" s="2"/>
      <c r="B231" s="2"/>
      <c r="C231" s="2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  <c r="AH231" s="47"/>
      <c r="BB231" s="48" t="s">
        <v>1333</v>
      </c>
      <c r="BI231" s="48" t="s">
        <v>1333</v>
      </c>
      <c r="BO231" s="48" t="s">
        <v>1333</v>
      </c>
    </row>
    <row r="232" spans="1:67" x14ac:dyDescent="0.35">
      <c r="A232" s="2"/>
      <c r="B232" s="2"/>
      <c r="C232" s="2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BB232" s="48" t="s">
        <v>1333</v>
      </c>
      <c r="BI232" s="48" t="s">
        <v>1333</v>
      </c>
      <c r="BO232" s="48" t="s">
        <v>1333</v>
      </c>
    </row>
    <row r="233" spans="1:67" x14ac:dyDescent="0.35">
      <c r="A233" s="2"/>
      <c r="B233" s="2"/>
      <c r="C233" s="2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BB233" s="48" t="s">
        <v>1333</v>
      </c>
      <c r="BI233" s="48" t="s">
        <v>1333</v>
      </c>
      <c r="BO233" s="48" t="s">
        <v>1333</v>
      </c>
    </row>
    <row r="234" spans="1:67" x14ac:dyDescent="0.35">
      <c r="A234" s="2"/>
      <c r="B234" s="2"/>
      <c r="C234" s="2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47"/>
      <c r="AG234" s="47"/>
      <c r="AH234" s="47"/>
      <c r="BB234" s="48" t="s">
        <v>1333</v>
      </c>
      <c r="BI234" s="48" t="s">
        <v>1333</v>
      </c>
      <c r="BO234" s="48" t="s">
        <v>1333</v>
      </c>
    </row>
    <row r="235" spans="1:67" x14ac:dyDescent="0.35">
      <c r="A235" s="2"/>
      <c r="B235" s="2"/>
      <c r="C235" s="2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  <c r="AH235" s="47"/>
      <c r="BB235" s="48" t="s">
        <v>1333</v>
      </c>
      <c r="BI235" s="48" t="s">
        <v>1333</v>
      </c>
      <c r="BO235" s="48" t="s">
        <v>1333</v>
      </c>
    </row>
    <row r="236" spans="1:67" x14ac:dyDescent="0.35">
      <c r="A236" s="2"/>
      <c r="B236" s="2"/>
      <c r="C236" s="2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47"/>
      <c r="AG236" s="47"/>
      <c r="AH236" s="47"/>
      <c r="BB236" s="48" t="s">
        <v>1333</v>
      </c>
      <c r="BI236" s="48" t="s">
        <v>1333</v>
      </c>
      <c r="BO236" s="48" t="s">
        <v>1333</v>
      </c>
    </row>
    <row r="237" spans="1:67" x14ac:dyDescent="0.35">
      <c r="A237" s="2"/>
      <c r="B237" s="2"/>
      <c r="C237" s="2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  <c r="AH237" s="47"/>
      <c r="BB237" s="48" t="s">
        <v>1333</v>
      </c>
      <c r="BI237" s="48" t="s">
        <v>1333</v>
      </c>
      <c r="BO237" s="48" t="s">
        <v>1333</v>
      </c>
    </row>
    <row r="238" spans="1:67" x14ac:dyDescent="0.35">
      <c r="A238" s="2"/>
      <c r="B238" s="2"/>
      <c r="C238" s="2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F238" s="47"/>
      <c r="AG238" s="47"/>
      <c r="AH238" s="47"/>
      <c r="BB238" s="48" t="s">
        <v>1333</v>
      </c>
      <c r="BI238" s="48" t="s">
        <v>1333</v>
      </c>
      <c r="BO238" s="48" t="s">
        <v>1333</v>
      </c>
    </row>
    <row r="239" spans="1:67" x14ac:dyDescent="0.35">
      <c r="A239" s="2"/>
      <c r="B239" s="2"/>
      <c r="C239" s="2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  <c r="AH239" s="47"/>
      <c r="BB239" s="48" t="s">
        <v>1333</v>
      </c>
      <c r="BI239" s="48" t="s">
        <v>1333</v>
      </c>
      <c r="BO239" s="48" t="s">
        <v>1333</v>
      </c>
    </row>
    <row r="240" spans="1:67" x14ac:dyDescent="0.35">
      <c r="A240" s="2"/>
      <c r="B240" s="2"/>
      <c r="C240" s="2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  <c r="AH240" s="47"/>
      <c r="BB240" s="48" t="s">
        <v>1333</v>
      </c>
      <c r="BI240" s="48" t="s">
        <v>1333</v>
      </c>
      <c r="BO240" s="48" t="s">
        <v>1333</v>
      </c>
    </row>
    <row r="241" spans="1:67" x14ac:dyDescent="0.35">
      <c r="A241" s="2"/>
      <c r="B241" s="2"/>
      <c r="C241" s="2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F241" s="47"/>
      <c r="AG241" s="47"/>
      <c r="AH241" s="47"/>
      <c r="BB241" s="48" t="s">
        <v>1333</v>
      </c>
      <c r="BI241" s="48" t="s">
        <v>1333</v>
      </c>
      <c r="BO241" s="48" t="s">
        <v>1333</v>
      </c>
    </row>
    <row r="242" spans="1:67" x14ac:dyDescent="0.35">
      <c r="A242" s="2"/>
      <c r="B242" s="2"/>
      <c r="C242" s="2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  <c r="AH242" s="47"/>
      <c r="BB242" s="48" t="s">
        <v>1333</v>
      </c>
      <c r="BI242" s="48" t="s">
        <v>1333</v>
      </c>
      <c r="BO242" s="48" t="s">
        <v>1333</v>
      </c>
    </row>
    <row r="243" spans="1:67" x14ac:dyDescent="0.35">
      <c r="A243" s="2"/>
      <c r="B243" s="2"/>
      <c r="C243" s="2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  <c r="AH243" s="47"/>
      <c r="BB243" s="48" t="s">
        <v>1333</v>
      </c>
      <c r="BI243" s="48" t="s">
        <v>1333</v>
      </c>
      <c r="BO243" s="48" t="s">
        <v>1333</v>
      </c>
    </row>
    <row r="244" spans="1:67" x14ac:dyDescent="0.35">
      <c r="A244" s="2"/>
      <c r="B244" s="2"/>
      <c r="C244" s="2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  <c r="AH244" s="47"/>
      <c r="BB244" s="48" t="s">
        <v>1333</v>
      </c>
      <c r="BI244" s="48" t="s">
        <v>1333</v>
      </c>
      <c r="BO244" s="48" t="s">
        <v>1333</v>
      </c>
    </row>
    <row r="245" spans="1:67" x14ac:dyDescent="0.35">
      <c r="A245" s="2"/>
      <c r="B245" s="2"/>
      <c r="C245" s="2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  <c r="AH245" s="47"/>
      <c r="BB245" s="48" t="s">
        <v>1333</v>
      </c>
      <c r="BI245" s="48" t="s">
        <v>1333</v>
      </c>
      <c r="BO245" s="48" t="s">
        <v>1333</v>
      </c>
    </row>
    <row r="246" spans="1:67" x14ac:dyDescent="0.35">
      <c r="A246" s="2"/>
      <c r="B246" s="2"/>
      <c r="C246" s="2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7"/>
      <c r="AH246" s="47"/>
      <c r="BB246" s="48" t="s">
        <v>1333</v>
      </c>
      <c r="BI246" s="48" t="s">
        <v>1333</v>
      </c>
      <c r="BO246" s="48" t="s">
        <v>1333</v>
      </c>
    </row>
    <row r="247" spans="1:67" x14ac:dyDescent="0.35">
      <c r="A247" s="2"/>
      <c r="B247" s="2"/>
      <c r="C247" s="2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7"/>
      <c r="BB247" s="48" t="s">
        <v>1333</v>
      </c>
      <c r="BI247" s="48" t="s">
        <v>1333</v>
      </c>
      <c r="BO247" s="48" t="s">
        <v>1333</v>
      </c>
    </row>
    <row r="248" spans="1:67" x14ac:dyDescent="0.35">
      <c r="A248" s="2"/>
      <c r="B248" s="2"/>
      <c r="C248" s="2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  <c r="AH248" s="47"/>
      <c r="BB248" s="48" t="s">
        <v>1333</v>
      </c>
      <c r="BI248" s="48" t="s">
        <v>1333</v>
      </c>
      <c r="BO248" s="48" t="s">
        <v>1333</v>
      </c>
    </row>
    <row r="249" spans="1:67" x14ac:dyDescent="0.35">
      <c r="A249" s="2"/>
      <c r="B249" s="2"/>
      <c r="C249" s="2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  <c r="AH249" s="47"/>
      <c r="BB249" s="48" t="s">
        <v>1333</v>
      </c>
      <c r="BI249" s="48" t="s">
        <v>1333</v>
      </c>
      <c r="BO249" s="48" t="s">
        <v>1333</v>
      </c>
    </row>
    <row r="250" spans="1:67" x14ac:dyDescent="0.35">
      <c r="A250" s="2"/>
      <c r="B250" s="2"/>
      <c r="C250" s="2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F250" s="47"/>
      <c r="AG250" s="47"/>
      <c r="AH250" s="47"/>
      <c r="BB250" s="48" t="s">
        <v>1333</v>
      </c>
      <c r="BI250" s="48" t="s">
        <v>1333</v>
      </c>
      <c r="BO250" s="48" t="s">
        <v>1333</v>
      </c>
    </row>
    <row r="251" spans="1:67" x14ac:dyDescent="0.35">
      <c r="A251" s="2"/>
      <c r="B251" s="2"/>
      <c r="C251" s="2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  <c r="AG251" s="47"/>
      <c r="AH251" s="47"/>
      <c r="BB251" s="48" t="s">
        <v>1333</v>
      </c>
      <c r="BI251" s="48" t="s">
        <v>1333</v>
      </c>
      <c r="BO251" s="48" t="s">
        <v>1333</v>
      </c>
    </row>
    <row r="252" spans="1:67" x14ac:dyDescent="0.35">
      <c r="A252" s="2"/>
      <c r="B252" s="2"/>
      <c r="C252" s="2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F252" s="47"/>
      <c r="AG252" s="47"/>
      <c r="AH252" s="47"/>
      <c r="BB252" s="48" t="s">
        <v>1333</v>
      </c>
      <c r="BI252" s="48" t="s">
        <v>1333</v>
      </c>
      <c r="BO252" s="48" t="s">
        <v>1333</v>
      </c>
    </row>
    <row r="253" spans="1:67" x14ac:dyDescent="0.35">
      <c r="A253" s="2"/>
      <c r="B253" s="2"/>
      <c r="C253" s="2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  <c r="AH253" s="47"/>
      <c r="BB253" s="48" t="s">
        <v>1333</v>
      </c>
      <c r="BI253" s="48" t="s">
        <v>1333</v>
      </c>
      <c r="BO253" s="48" t="s">
        <v>1333</v>
      </c>
    </row>
    <row r="254" spans="1:67" x14ac:dyDescent="0.35">
      <c r="A254" s="2"/>
      <c r="B254" s="2"/>
      <c r="C254" s="2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F254" s="47"/>
      <c r="AG254" s="47"/>
      <c r="AH254" s="47"/>
      <c r="BB254" s="48" t="s">
        <v>1333</v>
      </c>
      <c r="BI254" s="48" t="s">
        <v>1333</v>
      </c>
      <c r="BO254" s="48" t="s">
        <v>1333</v>
      </c>
    </row>
    <row r="255" spans="1:67" x14ac:dyDescent="0.35">
      <c r="A255" s="2"/>
      <c r="B255" s="2"/>
      <c r="C255" s="2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F255" s="47"/>
      <c r="AG255" s="47"/>
      <c r="AH255" s="47"/>
      <c r="BB255" s="48" t="s">
        <v>1333</v>
      </c>
      <c r="BI255" s="48" t="s">
        <v>1333</v>
      </c>
      <c r="BO255" s="48" t="s">
        <v>1333</v>
      </c>
    </row>
    <row r="256" spans="1:67" x14ac:dyDescent="0.35">
      <c r="A256" s="2"/>
      <c r="B256" s="2"/>
      <c r="C256" s="2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  <c r="AF256" s="47"/>
      <c r="AG256" s="47"/>
      <c r="AH256" s="47"/>
      <c r="BB256" s="48" t="s">
        <v>1333</v>
      </c>
      <c r="BI256" s="48" t="s">
        <v>1333</v>
      </c>
      <c r="BO256" s="48" t="s">
        <v>1333</v>
      </c>
    </row>
    <row r="257" spans="1:67" x14ac:dyDescent="0.35">
      <c r="A257" s="2"/>
      <c r="B257" s="2"/>
      <c r="C257" s="2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F257" s="47"/>
      <c r="AG257" s="47"/>
      <c r="AH257" s="47"/>
      <c r="BB257" s="48" t="s">
        <v>1333</v>
      </c>
      <c r="BI257" s="48" t="s">
        <v>1333</v>
      </c>
      <c r="BO257" s="48" t="s">
        <v>1333</v>
      </c>
    </row>
    <row r="258" spans="1:67" x14ac:dyDescent="0.35">
      <c r="A258" s="2"/>
      <c r="B258" s="2"/>
      <c r="C258" s="2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7"/>
      <c r="AG258" s="47"/>
      <c r="AH258" s="47"/>
      <c r="BB258" s="48" t="s">
        <v>1333</v>
      </c>
      <c r="BI258" s="48" t="s">
        <v>1333</v>
      </c>
      <c r="BO258" s="48" t="s">
        <v>1333</v>
      </c>
    </row>
    <row r="259" spans="1:67" x14ac:dyDescent="0.35">
      <c r="A259" s="2"/>
      <c r="B259" s="2"/>
      <c r="C259" s="2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F259" s="47"/>
      <c r="AG259" s="47"/>
      <c r="AH259" s="47"/>
      <c r="BB259" s="48" t="s">
        <v>1333</v>
      </c>
      <c r="BI259" s="48" t="s">
        <v>1333</v>
      </c>
      <c r="BO259" s="48" t="s">
        <v>1333</v>
      </c>
    </row>
    <row r="260" spans="1:67" x14ac:dyDescent="0.35">
      <c r="A260" s="2"/>
      <c r="B260" s="2"/>
      <c r="C260" s="2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  <c r="AF260" s="47"/>
      <c r="AG260" s="47"/>
      <c r="AH260" s="47"/>
      <c r="BB260" s="48" t="s">
        <v>1333</v>
      </c>
      <c r="BI260" s="48" t="s">
        <v>1333</v>
      </c>
      <c r="BO260" s="48" t="s">
        <v>1333</v>
      </c>
    </row>
    <row r="261" spans="1:67" x14ac:dyDescent="0.35">
      <c r="A261" s="2"/>
      <c r="B261" s="2"/>
      <c r="C261" s="2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F261" s="47"/>
      <c r="AG261" s="47"/>
      <c r="AH261" s="47"/>
      <c r="BB261" s="48" t="s">
        <v>1333</v>
      </c>
      <c r="BI261" s="48" t="s">
        <v>1333</v>
      </c>
      <c r="BO261" s="48" t="s">
        <v>1333</v>
      </c>
    </row>
    <row r="262" spans="1:67" x14ac:dyDescent="0.35">
      <c r="A262" s="2"/>
      <c r="B262" s="2"/>
      <c r="C262" s="2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  <c r="AG262" s="47"/>
      <c r="AH262" s="47"/>
      <c r="BB262" s="48" t="s">
        <v>1333</v>
      </c>
      <c r="BI262" s="48" t="s">
        <v>1333</v>
      </c>
      <c r="BO262" s="48" t="s">
        <v>1333</v>
      </c>
    </row>
    <row r="263" spans="1:67" x14ac:dyDescent="0.35">
      <c r="A263" s="2"/>
      <c r="B263" s="2"/>
      <c r="C263" s="2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F263" s="47"/>
      <c r="AG263" s="47"/>
      <c r="AH263" s="47"/>
      <c r="BB263" s="48" t="s">
        <v>1333</v>
      </c>
      <c r="BI263" s="48" t="s">
        <v>1333</v>
      </c>
      <c r="BO263" s="48" t="s">
        <v>1333</v>
      </c>
    </row>
    <row r="264" spans="1:67" x14ac:dyDescent="0.35">
      <c r="A264" s="2"/>
      <c r="B264" s="2"/>
      <c r="C264" s="2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F264" s="47"/>
      <c r="AG264" s="47"/>
      <c r="AH264" s="47"/>
      <c r="BB264" s="48" t="s">
        <v>1333</v>
      </c>
      <c r="BI264" s="48" t="s">
        <v>1333</v>
      </c>
      <c r="BO264" s="48" t="s">
        <v>1333</v>
      </c>
    </row>
    <row r="265" spans="1:67" x14ac:dyDescent="0.35">
      <c r="A265" s="2"/>
      <c r="B265" s="2"/>
      <c r="C265" s="2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  <c r="AF265" s="47"/>
      <c r="AG265" s="47"/>
      <c r="AH265" s="47"/>
      <c r="BB265" s="48" t="s">
        <v>1333</v>
      </c>
      <c r="BI265" s="48" t="s">
        <v>1333</v>
      </c>
      <c r="BO265" s="48" t="s">
        <v>1333</v>
      </c>
    </row>
    <row r="266" spans="1:67" x14ac:dyDescent="0.35">
      <c r="A266" s="2"/>
      <c r="B266" s="2"/>
      <c r="C266" s="2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  <c r="AF266" s="47"/>
      <c r="AG266" s="47"/>
      <c r="AH266" s="47"/>
      <c r="BB266" s="48" t="s">
        <v>1333</v>
      </c>
      <c r="BI266" s="48" t="s">
        <v>1333</v>
      </c>
      <c r="BO266" s="48" t="s">
        <v>1333</v>
      </c>
    </row>
    <row r="267" spans="1:67" x14ac:dyDescent="0.35">
      <c r="A267" s="2"/>
      <c r="B267" s="2"/>
      <c r="C267" s="2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  <c r="AC267" s="47"/>
      <c r="AD267" s="47"/>
      <c r="AE267" s="47"/>
      <c r="AF267" s="47"/>
      <c r="AG267" s="47"/>
      <c r="AH267" s="47"/>
      <c r="BB267" s="48" t="s">
        <v>1333</v>
      </c>
      <c r="BI267" s="48" t="s">
        <v>1333</v>
      </c>
      <c r="BO267" s="48" t="s">
        <v>1333</v>
      </c>
    </row>
    <row r="268" spans="1:67" x14ac:dyDescent="0.35">
      <c r="A268" s="2"/>
      <c r="B268" s="2"/>
      <c r="C268" s="2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  <c r="AF268" s="47"/>
      <c r="AG268" s="47"/>
      <c r="AH268" s="47"/>
      <c r="BB268" s="48" t="s">
        <v>1333</v>
      </c>
      <c r="BI268" s="48" t="s">
        <v>1333</v>
      </c>
      <c r="BO268" s="48" t="s">
        <v>1333</v>
      </c>
    </row>
    <row r="269" spans="1:67" x14ac:dyDescent="0.35">
      <c r="A269" s="2"/>
      <c r="B269" s="2"/>
      <c r="C269" s="2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  <c r="AF269" s="47"/>
      <c r="AG269" s="47"/>
      <c r="AH269" s="47"/>
      <c r="BB269" s="48" t="s">
        <v>1333</v>
      </c>
      <c r="BI269" s="48" t="s">
        <v>1333</v>
      </c>
      <c r="BO269" s="48" t="s">
        <v>1333</v>
      </c>
    </row>
    <row r="270" spans="1:67" x14ac:dyDescent="0.35">
      <c r="A270" s="2"/>
      <c r="B270" s="2"/>
      <c r="C270" s="2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  <c r="AC270" s="47"/>
      <c r="AD270" s="47"/>
      <c r="AE270" s="47"/>
      <c r="AF270" s="47"/>
      <c r="AG270" s="47"/>
      <c r="AH270" s="47"/>
      <c r="BB270" s="48" t="s">
        <v>1333</v>
      </c>
      <c r="BI270" s="48" t="s">
        <v>1333</v>
      </c>
      <c r="BO270" s="48" t="s">
        <v>1333</v>
      </c>
    </row>
    <row r="271" spans="1:67" x14ac:dyDescent="0.35">
      <c r="A271" s="2"/>
      <c r="B271" s="2"/>
      <c r="C271" s="2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  <c r="AC271" s="47"/>
      <c r="AD271" s="47"/>
      <c r="AE271" s="47"/>
      <c r="AF271" s="47"/>
      <c r="AG271" s="47"/>
      <c r="AH271" s="47"/>
      <c r="BB271" s="48" t="s">
        <v>1333</v>
      </c>
      <c r="BI271" s="48" t="s">
        <v>1333</v>
      </c>
      <c r="BO271" s="48" t="s">
        <v>1333</v>
      </c>
    </row>
    <row r="272" spans="1:67" x14ac:dyDescent="0.35">
      <c r="A272" s="2"/>
      <c r="B272" s="2"/>
      <c r="C272" s="2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F272" s="47"/>
      <c r="AG272" s="47"/>
      <c r="AH272" s="47"/>
      <c r="BB272" s="48" t="s">
        <v>1333</v>
      </c>
      <c r="BI272" s="48" t="s">
        <v>1333</v>
      </c>
      <c r="BO272" s="48" t="s">
        <v>1333</v>
      </c>
    </row>
    <row r="273" spans="1:67" x14ac:dyDescent="0.35">
      <c r="A273" s="2"/>
      <c r="B273" s="2"/>
      <c r="C273" s="2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  <c r="AH273" s="47"/>
      <c r="BB273" s="48" t="s">
        <v>1333</v>
      </c>
      <c r="BI273" s="48" t="s">
        <v>1333</v>
      </c>
      <c r="BO273" s="48" t="s">
        <v>1333</v>
      </c>
    </row>
    <row r="274" spans="1:67" x14ac:dyDescent="0.35">
      <c r="A274" s="2"/>
      <c r="B274" s="2"/>
      <c r="C274" s="2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  <c r="AF274" s="47"/>
      <c r="AG274" s="47"/>
      <c r="AH274" s="47"/>
      <c r="BB274" s="48" t="s">
        <v>1333</v>
      </c>
      <c r="BI274" s="48" t="s">
        <v>1333</v>
      </c>
      <c r="BO274" s="48" t="s">
        <v>1333</v>
      </c>
    </row>
    <row r="275" spans="1:67" x14ac:dyDescent="0.35">
      <c r="A275" s="2"/>
      <c r="B275" s="2"/>
      <c r="C275" s="2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  <c r="AC275" s="47"/>
      <c r="AD275" s="47"/>
      <c r="AE275" s="47"/>
      <c r="AF275" s="47"/>
      <c r="AG275" s="47"/>
      <c r="AH275" s="47"/>
      <c r="BB275" s="48" t="s">
        <v>1333</v>
      </c>
      <c r="BI275" s="48" t="s">
        <v>1333</v>
      </c>
      <c r="BO275" s="48" t="s">
        <v>1333</v>
      </c>
    </row>
    <row r="276" spans="1:67" x14ac:dyDescent="0.35">
      <c r="A276" s="2"/>
      <c r="B276" s="2"/>
      <c r="C276" s="2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7"/>
      <c r="BB276" s="48" t="s">
        <v>1333</v>
      </c>
      <c r="BI276" s="48" t="s">
        <v>1333</v>
      </c>
      <c r="BO276" s="48" t="s">
        <v>1333</v>
      </c>
    </row>
    <row r="277" spans="1:67" x14ac:dyDescent="0.35">
      <c r="A277" s="2"/>
      <c r="B277" s="2"/>
      <c r="C277" s="2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  <c r="AC277" s="47"/>
      <c r="AD277" s="47"/>
      <c r="AE277" s="47"/>
      <c r="AF277" s="47"/>
      <c r="AG277" s="47"/>
      <c r="AH277" s="47"/>
      <c r="BB277" s="48" t="s">
        <v>1333</v>
      </c>
      <c r="BI277" s="48" t="s">
        <v>1333</v>
      </c>
      <c r="BO277" s="48" t="s">
        <v>1333</v>
      </c>
    </row>
    <row r="278" spans="1:67" x14ac:dyDescent="0.35">
      <c r="A278" s="2"/>
      <c r="B278" s="2"/>
      <c r="C278" s="2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  <c r="AC278" s="47"/>
      <c r="AD278" s="47"/>
      <c r="AE278" s="47"/>
      <c r="AF278" s="47"/>
      <c r="AG278" s="47"/>
      <c r="AH278" s="47"/>
      <c r="BB278" s="48" t="s">
        <v>1333</v>
      </c>
      <c r="BI278" s="48" t="s">
        <v>1333</v>
      </c>
      <c r="BO278" s="48" t="s">
        <v>1333</v>
      </c>
    </row>
    <row r="279" spans="1:67" x14ac:dyDescent="0.35">
      <c r="A279" s="2"/>
      <c r="B279" s="2"/>
      <c r="C279" s="2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  <c r="AC279" s="47"/>
      <c r="AD279" s="47"/>
      <c r="AE279" s="47"/>
      <c r="AF279" s="47"/>
      <c r="AG279" s="47"/>
      <c r="AH279" s="47"/>
      <c r="BB279" s="48" t="s">
        <v>1333</v>
      </c>
      <c r="BI279" s="48" t="s">
        <v>1333</v>
      </c>
      <c r="BO279" s="48" t="s">
        <v>1333</v>
      </c>
    </row>
    <row r="280" spans="1:67" x14ac:dyDescent="0.35">
      <c r="A280" s="2"/>
      <c r="B280" s="2"/>
      <c r="C280" s="2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  <c r="AC280" s="47"/>
      <c r="AD280" s="47"/>
      <c r="AE280" s="47"/>
      <c r="AF280" s="47"/>
      <c r="AG280" s="47"/>
      <c r="AH280" s="47"/>
      <c r="BB280" s="48" t="s">
        <v>1333</v>
      </c>
      <c r="BI280" s="48" t="s">
        <v>1333</v>
      </c>
      <c r="BO280" s="48" t="s">
        <v>1333</v>
      </c>
    </row>
    <row r="281" spans="1:67" x14ac:dyDescent="0.35">
      <c r="A281" s="2"/>
      <c r="B281" s="2"/>
      <c r="C281" s="2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  <c r="AC281" s="47"/>
      <c r="AD281" s="47"/>
      <c r="AE281" s="47"/>
      <c r="AF281" s="47"/>
      <c r="AG281" s="47"/>
      <c r="AH281" s="47"/>
      <c r="BB281" s="48" t="s">
        <v>1333</v>
      </c>
      <c r="BI281" s="48" t="s">
        <v>1333</v>
      </c>
      <c r="BO281" s="48" t="s">
        <v>1333</v>
      </c>
    </row>
    <row r="282" spans="1:67" x14ac:dyDescent="0.35">
      <c r="A282" s="2"/>
      <c r="B282" s="2"/>
      <c r="C282" s="2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  <c r="AF282" s="47"/>
      <c r="AG282" s="47"/>
      <c r="AH282" s="47"/>
      <c r="BB282" s="48" t="s">
        <v>1333</v>
      </c>
      <c r="BI282" s="48" t="s">
        <v>1333</v>
      </c>
      <c r="BO282" s="48" t="s">
        <v>1333</v>
      </c>
    </row>
    <row r="283" spans="1:67" x14ac:dyDescent="0.35">
      <c r="A283" s="2"/>
      <c r="B283" s="2"/>
      <c r="C283" s="2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  <c r="AC283" s="47"/>
      <c r="AD283" s="47"/>
      <c r="AE283" s="47"/>
      <c r="AF283" s="47"/>
      <c r="AG283" s="47"/>
      <c r="AH283" s="47"/>
      <c r="BB283" s="48" t="s">
        <v>1333</v>
      </c>
      <c r="BI283" s="48" t="s">
        <v>1333</v>
      </c>
      <c r="BO283" s="48" t="s">
        <v>1333</v>
      </c>
    </row>
    <row r="284" spans="1:67" x14ac:dyDescent="0.35">
      <c r="A284" s="2"/>
      <c r="B284" s="2"/>
      <c r="C284" s="2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  <c r="AF284" s="47"/>
      <c r="AG284" s="47"/>
      <c r="AH284" s="47"/>
      <c r="BB284" s="48" t="s">
        <v>1333</v>
      </c>
      <c r="BI284" s="48" t="s">
        <v>1333</v>
      </c>
      <c r="BO284" s="48" t="s">
        <v>1333</v>
      </c>
    </row>
    <row r="285" spans="1:67" x14ac:dyDescent="0.35">
      <c r="A285" s="2"/>
      <c r="B285" s="2"/>
      <c r="C285" s="2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  <c r="AF285" s="47"/>
      <c r="AG285" s="47"/>
      <c r="AH285" s="47"/>
      <c r="BB285" s="48" t="s">
        <v>1333</v>
      </c>
      <c r="BI285" s="48" t="s">
        <v>1333</v>
      </c>
      <c r="BO285" s="48" t="s">
        <v>1333</v>
      </c>
    </row>
    <row r="286" spans="1:67" x14ac:dyDescent="0.35">
      <c r="A286" s="2"/>
      <c r="B286" s="2"/>
      <c r="C286" s="2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  <c r="AF286" s="47"/>
      <c r="AG286" s="47"/>
      <c r="AH286" s="47"/>
      <c r="BB286" s="48" t="s">
        <v>1333</v>
      </c>
      <c r="BI286" s="48" t="s">
        <v>1333</v>
      </c>
      <c r="BO286" s="48" t="s">
        <v>1333</v>
      </c>
    </row>
    <row r="287" spans="1:67" x14ac:dyDescent="0.35">
      <c r="A287" s="2"/>
      <c r="B287" s="2"/>
      <c r="C287" s="2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  <c r="AD287" s="47"/>
      <c r="AE287" s="47"/>
      <c r="AF287" s="47"/>
      <c r="AG287" s="47"/>
      <c r="AH287" s="47"/>
      <c r="BB287" s="48" t="s">
        <v>1333</v>
      </c>
      <c r="BI287" s="48" t="s">
        <v>1333</v>
      </c>
      <c r="BO287" s="48" t="s">
        <v>1333</v>
      </c>
    </row>
    <row r="288" spans="1:67" x14ac:dyDescent="0.35">
      <c r="A288" s="2"/>
      <c r="B288" s="2"/>
      <c r="C288" s="2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  <c r="AF288" s="47"/>
      <c r="AG288" s="47"/>
      <c r="AH288" s="47"/>
      <c r="BB288" s="48" t="s">
        <v>1333</v>
      </c>
      <c r="BI288" s="48" t="s">
        <v>1333</v>
      </c>
      <c r="BO288" s="48" t="s">
        <v>1333</v>
      </c>
    </row>
    <row r="289" spans="1:67" x14ac:dyDescent="0.35">
      <c r="A289" s="2"/>
      <c r="B289" s="2"/>
      <c r="C289" s="2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  <c r="AF289" s="47"/>
      <c r="AG289" s="47"/>
      <c r="AH289" s="47"/>
      <c r="BB289" s="48" t="s">
        <v>1333</v>
      </c>
      <c r="BI289" s="48" t="s">
        <v>1333</v>
      </c>
      <c r="BO289" s="48" t="s">
        <v>1333</v>
      </c>
    </row>
    <row r="290" spans="1:67" x14ac:dyDescent="0.35">
      <c r="A290" s="2"/>
      <c r="B290" s="2"/>
      <c r="C290" s="2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  <c r="AF290" s="47"/>
      <c r="AG290" s="47"/>
      <c r="AH290" s="47"/>
      <c r="BB290" s="48" t="s">
        <v>1333</v>
      </c>
      <c r="BI290" s="48" t="s">
        <v>1333</v>
      </c>
      <c r="BO290" s="48" t="s">
        <v>1333</v>
      </c>
    </row>
    <row r="291" spans="1:67" x14ac:dyDescent="0.35">
      <c r="A291" s="2"/>
      <c r="B291" s="2"/>
      <c r="C291" s="2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  <c r="AF291" s="47"/>
      <c r="AG291" s="47"/>
      <c r="AH291" s="47"/>
      <c r="BB291" s="48" t="s">
        <v>1333</v>
      </c>
      <c r="BI291" s="48" t="s">
        <v>1333</v>
      </c>
      <c r="BO291" s="48" t="s">
        <v>1333</v>
      </c>
    </row>
    <row r="292" spans="1:67" x14ac:dyDescent="0.35">
      <c r="A292" s="2"/>
      <c r="B292" s="2"/>
      <c r="C292" s="2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47"/>
      <c r="AF292" s="47"/>
      <c r="AG292" s="47"/>
      <c r="AH292" s="47"/>
      <c r="BB292" s="48" t="s">
        <v>1333</v>
      </c>
      <c r="BI292" s="48" t="s">
        <v>1333</v>
      </c>
      <c r="BO292" s="48" t="s">
        <v>1333</v>
      </c>
    </row>
    <row r="293" spans="1:67" x14ac:dyDescent="0.35">
      <c r="A293" s="2"/>
      <c r="B293" s="2"/>
      <c r="C293" s="2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  <c r="AF293" s="47"/>
      <c r="AG293" s="47"/>
      <c r="AH293" s="47"/>
      <c r="BB293" s="48" t="s">
        <v>1333</v>
      </c>
      <c r="BI293" s="48" t="s">
        <v>1333</v>
      </c>
      <c r="BO293" s="48" t="s">
        <v>1333</v>
      </c>
    </row>
    <row r="294" spans="1:67" x14ac:dyDescent="0.35">
      <c r="A294" s="2"/>
      <c r="B294" s="2"/>
      <c r="C294" s="2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  <c r="AC294" s="47"/>
      <c r="AD294" s="47"/>
      <c r="AE294" s="47"/>
      <c r="AF294" s="47"/>
      <c r="AG294" s="47"/>
      <c r="AH294" s="47"/>
      <c r="BB294" s="48" t="s">
        <v>1333</v>
      </c>
      <c r="BI294" s="48" t="s">
        <v>1333</v>
      </c>
      <c r="BO294" s="48" t="s">
        <v>1333</v>
      </c>
    </row>
    <row r="295" spans="1:67" x14ac:dyDescent="0.35">
      <c r="A295" s="2"/>
      <c r="B295" s="2"/>
      <c r="C295" s="2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  <c r="AC295" s="47"/>
      <c r="AD295" s="47"/>
      <c r="AE295" s="47"/>
      <c r="AF295" s="47"/>
      <c r="AG295" s="47"/>
      <c r="AH295" s="47"/>
      <c r="BB295" s="48" t="s">
        <v>1333</v>
      </c>
      <c r="BI295" s="48" t="s">
        <v>1333</v>
      </c>
      <c r="BO295" s="48" t="s">
        <v>1333</v>
      </c>
    </row>
    <row r="296" spans="1:67" x14ac:dyDescent="0.35">
      <c r="A296" s="2"/>
      <c r="B296" s="2"/>
      <c r="C296" s="2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  <c r="AC296" s="47"/>
      <c r="AD296" s="47"/>
      <c r="AE296" s="47"/>
      <c r="AF296" s="47"/>
      <c r="AG296" s="47"/>
      <c r="AH296" s="47"/>
      <c r="BB296" s="48" t="s">
        <v>1333</v>
      </c>
      <c r="BI296" s="48" t="s">
        <v>1333</v>
      </c>
      <c r="BO296" s="48" t="s">
        <v>1333</v>
      </c>
    </row>
    <row r="297" spans="1:67" x14ac:dyDescent="0.35">
      <c r="A297" s="2"/>
      <c r="B297" s="2"/>
      <c r="C297" s="2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  <c r="AC297" s="47"/>
      <c r="AD297" s="47"/>
      <c r="AE297" s="47"/>
      <c r="AF297" s="47"/>
      <c r="AG297" s="47"/>
      <c r="AH297" s="47"/>
      <c r="BB297" s="48" t="s">
        <v>1333</v>
      </c>
      <c r="BI297" s="48" t="s">
        <v>1333</v>
      </c>
      <c r="BO297" s="48" t="s">
        <v>1333</v>
      </c>
    </row>
    <row r="298" spans="1:67" x14ac:dyDescent="0.35">
      <c r="A298" s="2"/>
      <c r="B298" s="2"/>
      <c r="C298" s="2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47"/>
      <c r="AF298" s="47"/>
      <c r="AG298" s="47"/>
      <c r="AH298" s="47"/>
      <c r="BB298" s="48" t="s">
        <v>1333</v>
      </c>
      <c r="BI298" s="48" t="s">
        <v>1333</v>
      </c>
      <c r="BO298" s="48" t="s">
        <v>1333</v>
      </c>
    </row>
    <row r="299" spans="1:67" x14ac:dyDescent="0.35">
      <c r="A299" s="2"/>
      <c r="B299" s="2"/>
      <c r="C299" s="2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47"/>
      <c r="AF299" s="47"/>
      <c r="AG299" s="47"/>
      <c r="AH299" s="47"/>
      <c r="BB299" s="48" t="s">
        <v>1333</v>
      </c>
      <c r="BI299" s="48" t="s">
        <v>1333</v>
      </c>
      <c r="BO299" s="48" t="s">
        <v>1333</v>
      </c>
    </row>
    <row r="300" spans="1:67" x14ac:dyDescent="0.35">
      <c r="A300" s="2"/>
      <c r="B300" s="2"/>
      <c r="C300" s="2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  <c r="AF300" s="47"/>
      <c r="AG300" s="47"/>
      <c r="AH300" s="47"/>
      <c r="BB300" s="48" t="s">
        <v>1333</v>
      </c>
      <c r="BI300" s="48" t="s">
        <v>1333</v>
      </c>
      <c r="BO300" s="48" t="s">
        <v>1333</v>
      </c>
    </row>
    <row r="301" spans="1:67" x14ac:dyDescent="0.35">
      <c r="A301" s="2"/>
      <c r="B301" s="2"/>
      <c r="C301" s="2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  <c r="AF301" s="47"/>
      <c r="AG301" s="47"/>
      <c r="AH301" s="47"/>
      <c r="BB301" s="48" t="s">
        <v>1333</v>
      </c>
      <c r="BI301" s="48" t="s">
        <v>1333</v>
      </c>
      <c r="BO301" s="48" t="s">
        <v>1333</v>
      </c>
    </row>
    <row r="302" spans="1:67" x14ac:dyDescent="0.35">
      <c r="A302" s="2"/>
      <c r="B302" s="2"/>
      <c r="C302" s="2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F302" s="47"/>
      <c r="AG302" s="47"/>
      <c r="AH302" s="47"/>
      <c r="BB302" s="48" t="s">
        <v>1333</v>
      </c>
      <c r="BI302" s="48" t="s">
        <v>1333</v>
      </c>
      <c r="BO302" s="48" t="s">
        <v>1333</v>
      </c>
    </row>
    <row r="303" spans="1:67" x14ac:dyDescent="0.35">
      <c r="A303" s="2"/>
      <c r="B303" s="2"/>
      <c r="C303" s="2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  <c r="AF303" s="47"/>
      <c r="AG303" s="47"/>
      <c r="AH303" s="47"/>
      <c r="BB303" s="48" t="s">
        <v>1333</v>
      </c>
      <c r="BI303" s="48" t="s">
        <v>1333</v>
      </c>
      <c r="BO303" s="48" t="s">
        <v>1333</v>
      </c>
    </row>
    <row r="304" spans="1:67" x14ac:dyDescent="0.35">
      <c r="A304" s="2"/>
      <c r="B304" s="2"/>
      <c r="C304" s="2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  <c r="AF304" s="47"/>
      <c r="AG304" s="47"/>
      <c r="AH304" s="47"/>
      <c r="BB304" s="48" t="s">
        <v>1333</v>
      </c>
      <c r="BI304" s="48" t="s">
        <v>1333</v>
      </c>
      <c r="BO304" s="48" t="s">
        <v>1333</v>
      </c>
    </row>
    <row r="305" spans="1:67" x14ac:dyDescent="0.35">
      <c r="A305" s="2"/>
      <c r="B305" s="2"/>
      <c r="C305" s="2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  <c r="AC305" s="47"/>
      <c r="AD305" s="47"/>
      <c r="AE305" s="47"/>
      <c r="AF305" s="47"/>
      <c r="AG305" s="47"/>
      <c r="AH305" s="47"/>
      <c r="BB305" s="48" t="s">
        <v>1333</v>
      </c>
      <c r="BI305" s="48" t="s">
        <v>1333</v>
      </c>
      <c r="BO305" s="48" t="s">
        <v>1333</v>
      </c>
    </row>
    <row r="306" spans="1:67" x14ac:dyDescent="0.35">
      <c r="A306" s="2"/>
      <c r="B306" s="2"/>
      <c r="C306" s="2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  <c r="AC306" s="47"/>
      <c r="AD306" s="47"/>
      <c r="AE306" s="47"/>
      <c r="AF306" s="47"/>
      <c r="AG306" s="47"/>
      <c r="AH306" s="47"/>
      <c r="BB306" s="48" t="s">
        <v>1333</v>
      </c>
      <c r="BI306" s="48" t="s">
        <v>1333</v>
      </c>
      <c r="BO306" s="48" t="s">
        <v>1333</v>
      </c>
    </row>
    <row r="307" spans="1:67" x14ac:dyDescent="0.35">
      <c r="A307" s="2"/>
      <c r="B307" s="2"/>
      <c r="C307" s="2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  <c r="AC307" s="47"/>
      <c r="AD307" s="47"/>
      <c r="AE307" s="47"/>
      <c r="AF307" s="47"/>
      <c r="AG307" s="47"/>
      <c r="AH307" s="47"/>
      <c r="BB307" s="48" t="s">
        <v>1333</v>
      </c>
      <c r="BI307" s="48" t="s">
        <v>1333</v>
      </c>
      <c r="BO307" s="48" t="s">
        <v>1333</v>
      </c>
    </row>
    <row r="308" spans="1:67" x14ac:dyDescent="0.35">
      <c r="A308" s="2"/>
      <c r="B308" s="2"/>
      <c r="C308" s="2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  <c r="AC308" s="47"/>
      <c r="AD308" s="47"/>
      <c r="AE308" s="47"/>
      <c r="AF308" s="47"/>
      <c r="AG308" s="47"/>
      <c r="AH308" s="47"/>
      <c r="BB308" s="48" t="s">
        <v>1333</v>
      </c>
      <c r="BI308" s="48" t="s">
        <v>1333</v>
      </c>
      <c r="BO308" s="48" t="s">
        <v>1333</v>
      </c>
    </row>
    <row r="309" spans="1:67" x14ac:dyDescent="0.35">
      <c r="A309" s="2"/>
      <c r="B309" s="2"/>
      <c r="C309" s="2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  <c r="AC309" s="47"/>
      <c r="AD309" s="47"/>
      <c r="AE309" s="47"/>
      <c r="AF309" s="47"/>
      <c r="AG309" s="47"/>
      <c r="AH309" s="47"/>
      <c r="BB309" s="48" t="s">
        <v>1333</v>
      </c>
      <c r="BI309" s="48" t="s">
        <v>1333</v>
      </c>
      <c r="BO309" s="48" t="s">
        <v>1333</v>
      </c>
    </row>
    <row r="310" spans="1:67" x14ac:dyDescent="0.35">
      <c r="A310" s="2"/>
      <c r="B310" s="2"/>
      <c r="C310" s="2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  <c r="AC310" s="47"/>
      <c r="AD310" s="47"/>
      <c r="AE310" s="47"/>
      <c r="AF310" s="47"/>
      <c r="AG310" s="47"/>
      <c r="AH310" s="47"/>
      <c r="BB310" s="48" t="s">
        <v>1333</v>
      </c>
      <c r="BI310" s="48" t="s">
        <v>1333</v>
      </c>
      <c r="BO310" s="48" t="s">
        <v>1333</v>
      </c>
    </row>
    <row r="311" spans="1:67" x14ac:dyDescent="0.35">
      <c r="A311" s="2"/>
      <c r="B311" s="2"/>
      <c r="C311" s="2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  <c r="AC311" s="47"/>
      <c r="AD311" s="47"/>
      <c r="AE311" s="47"/>
      <c r="AF311" s="47"/>
      <c r="AG311" s="47"/>
      <c r="AH311" s="47"/>
      <c r="BB311" s="48" t="s">
        <v>1333</v>
      </c>
      <c r="BI311" s="48" t="s">
        <v>1333</v>
      </c>
      <c r="BO311" s="48" t="s">
        <v>1333</v>
      </c>
    </row>
    <row r="312" spans="1:67" x14ac:dyDescent="0.35">
      <c r="A312" s="2"/>
      <c r="B312" s="2"/>
      <c r="C312" s="2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BB312" s="48" t="s">
        <v>1333</v>
      </c>
      <c r="BI312" s="48" t="s">
        <v>1333</v>
      </c>
      <c r="BO312" s="48" t="s">
        <v>1333</v>
      </c>
    </row>
    <row r="313" spans="1:67" x14ac:dyDescent="0.35">
      <c r="A313" s="2"/>
      <c r="B313" s="2"/>
      <c r="C313" s="2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  <c r="AC313" s="47"/>
      <c r="AD313" s="47"/>
      <c r="AE313" s="47"/>
      <c r="AF313" s="47"/>
      <c r="AG313" s="47"/>
      <c r="AH313" s="47"/>
      <c r="BB313" s="48" t="s">
        <v>1333</v>
      </c>
      <c r="BI313" s="48" t="s">
        <v>1333</v>
      </c>
      <c r="BO313" s="48" t="s">
        <v>1333</v>
      </c>
    </row>
    <row r="314" spans="1:67" x14ac:dyDescent="0.35">
      <c r="A314" s="2"/>
      <c r="B314" s="2"/>
      <c r="C314" s="2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  <c r="AC314" s="47"/>
      <c r="AD314" s="47"/>
      <c r="AE314" s="47"/>
      <c r="AF314" s="47"/>
      <c r="AG314" s="47"/>
      <c r="AH314" s="47"/>
      <c r="BB314" s="48" t="s">
        <v>1333</v>
      </c>
      <c r="BI314" s="48" t="s">
        <v>1333</v>
      </c>
      <c r="BO314" s="48" t="s">
        <v>1333</v>
      </c>
    </row>
    <row r="315" spans="1:67" x14ac:dyDescent="0.35">
      <c r="A315" s="2"/>
      <c r="B315" s="2"/>
      <c r="C315" s="2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  <c r="AC315" s="47"/>
      <c r="AD315" s="47"/>
      <c r="AE315" s="47"/>
      <c r="AF315" s="47"/>
      <c r="AG315" s="47"/>
      <c r="AH315" s="47"/>
      <c r="BB315" s="48" t="s">
        <v>1333</v>
      </c>
      <c r="BI315" s="48" t="s">
        <v>1333</v>
      </c>
      <c r="BO315" s="48" t="s">
        <v>1333</v>
      </c>
    </row>
    <row r="316" spans="1:67" x14ac:dyDescent="0.35">
      <c r="A316" s="2"/>
      <c r="B316" s="2"/>
      <c r="C316" s="2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  <c r="AC316" s="47"/>
      <c r="AD316" s="47"/>
      <c r="AE316" s="47"/>
      <c r="AF316" s="47"/>
      <c r="AG316" s="47"/>
      <c r="AH316" s="47"/>
      <c r="BB316" s="48" t="s">
        <v>1333</v>
      </c>
      <c r="BI316" s="48" t="s">
        <v>1333</v>
      </c>
      <c r="BO316" s="48" t="s">
        <v>1333</v>
      </c>
    </row>
    <row r="317" spans="1:67" x14ac:dyDescent="0.35">
      <c r="A317" s="2"/>
      <c r="B317" s="2"/>
      <c r="C317" s="2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47"/>
      <c r="BB317" s="48" t="s">
        <v>1333</v>
      </c>
      <c r="BI317" s="48" t="s">
        <v>1333</v>
      </c>
      <c r="BO317" s="48" t="s">
        <v>1333</v>
      </c>
    </row>
    <row r="318" spans="1:67" x14ac:dyDescent="0.35">
      <c r="A318" s="2"/>
      <c r="B318" s="2"/>
      <c r="C318" s="2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  <c r="AC318" s="47"/>
      <c r="AD318" s="47"/>
      <c r="AE318" s="47"/>
      <c r="AF318" s="47"/>
      <c r="AG318" s="47"/>
      <c r="AH318" s="47"/>
      <c r="BB318" s="48" t="s">
        <v>1333</v>
      </c>
      <c r="BI318" s="48" t="s">
        <v>1333</v>
      </c>
      <c r="BO318" s="48" t="s">
        <v>1333</v>
      </c>
    </row>
    <row r="319" spans="1:67" x14ac:dyDescent="0.35">
      <c r="A319" s="2"/>
      <c r="B319" s="2"/>
      <c r="C319" s="2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  <c r="AH319" s="47"/>
      <c r="BB319" s="48" t="s">
        <v>1333</v>
      </c>
      <c r="BI319" s="48" t="s">
        <v>1333</v>
      </c>
      <c r="BO319" s="48" t="s">
        <v>1333</v>
      </c>
    </row>
    <row r="320" spans="1:67" x14ac:dyDescent="0.35">
      <c r="A320" s="2"/>
      <c r="B320" s="2"/>
      <c r="C320" s="2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  <c r="AC320" s="47"/>
      <c r="AD320" s="47"/>
      <c r="AE320" s="47"/>
      <c r="AF320" s="47"/>
      <c r="AG320" s="47"/>
      <c r="AH320" s="47"/>
      <c r="BB320" s="48" t="s">
        <v>1333</v>
      </c>
      <c r="BI320" s="48" t="s">
        <v>1333</v>
      </c>
      <c r="BO320" s="48" t="s">
        <v>1333</v>
      </c>
    </row>
    <row r="321" spans="1:67" x14ac:dyDescent="0.35">
      <c r="A321" s="2"/>
      <c r="B321" s="2"/>
      <c r="C321" s="2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  <c r="AC321" s="47"/>
      <c r="AD321" s="47"/>
      <c r="AE321" s="47"/>
      <c r="AF321" s="47"/>
      <c r="AG321" s="47"/>
      <c r="AH321" s="47"/>
      <c r="BB321" s="48" t="s">
        <v>1333</v>
      </c>
      <c r="BI321" s="48" t="s">
        <v>1333</v>
      </c>
      <c r="BO321" s="48" t="s">
        <v>1333</v>
      </c>
    </row>
    <row r="322" spans="1:67" x14ac:dyDescent="0.35">
      <c r="A322" s="2"/>
      <c r="B322" s="2"/>
      <c r="C322" s="2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  <c r="AF322" s="47"/>
      <c r="AG322" s="47"/>
      <c r="AH322" s="47"/>
      <c r="BB322" s="48" t="s">
        <v>1333</v>
      </c>
      <c r="BI322" s="48" t="s">
        <v>1333</v>
      </c>
      <c r="BO322" s="48" t="s">
        <v>1333</v>
      </c>
    </row>
    <row r="323" spans="1:67" x14ac:dyDescent="0.35">
      <c r="A323" s="2"/>
      <c r="B323" s="2"/>
      <c r="C323" s="2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  <c r="AC323" s="47"/>
      <c r="AD323" s="47"/>
      <c r="AE323" s="47"/>
      <c r="AF323" s="47"/>
      <c r="AG323" s="47"/>
      <c r="AH323" s="47"/>
      <c r="BB323" s="48" t="s">
        <v>1333</v>
      </c>
      <c r="BI323" s="48" t="s">
        <v>1333</v>
      </c>
      <c r="BO323" s="48" t="s">
        <v>1333</v>
      </c>
    </row>
    <row r="324" spans="1:67" x14ac:dyDescent="0.35">
      <c r="A324" s="2"/>
      <c r="B324" s="2"/>
      <c r="C324" s="2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  <c r="AC324" s="47"/>
      <c r="AD324" s="47"/>
      <c r="AE324" s="47"/>
      <c r="AF324" s="47"/>
      <c r="AG324" s="47"/>
      <c r="AH324" s="47"/>
      <c r="BB324" s="48" t="s">
        <v>1333</v>
      </c>
      <c r="BI324" s="48" t="s">
        <v>1333</v>
      </c>
      <c r="BO324" s="48" t="s">
        <v>1333</v>
      </c>
    </row>
    <row r="325" spans="1:67" x14ac:dyDescent="0.35">
      <c r="A325" s="2"/>
      <c r="B325" s="2"/>
      <c r="C325" s="2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  <c r="AC325" s="47"/>
      <c r="AD325" s="47"/>
      <c r="AE325" s="47"/>
      <c r="AF325" s="47"/>
      <c r="AG325" s="47"/>
      <c r="AH325" s="47"/>
      <c r="BB325" s="48" t="s">
        <v>1333</v>
      </c>
      <c r="BI325" s="48" t="s">
        <v>1333</v>
      </c>
      <c r="BO325" s="48" t="s">
        <v>1333</v>
      </c>
    </row>
    <row r="326" spans="1:67" x14ac:dyDescent="0.35">
      <c r="A326" s="2"/>
      <c r="B326" s="2"/>
      <c r="C326" s="2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  <c r="AC326" s="47"/>
      <c r="AD326" s="47"/>
      <c r="AE326" s="47"/>
      <c r="AF326" s="47"/>
      <c r="AG326" s="47"/>
      <c r="AH326" s="47"/>
      <c r="BB326" s="48" t="s">
        <v>1333</v>
      </c>
      <c r="BI326" s="48" t="s">
        <v>1333</v>
      </c>
      <c r="BO326" s="48" t="s">
        <v>1333</v>
      </c>
    </row>
    <row r="327" spans="1:67" x14ac:dyDescent="0.35">
      <c r="A327" s="2"/>
      <c r="B327" s="2"/>
      <c r="C327" s="2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  <c r="AC327" s="47"/>
      <c r="AD327" s="47"/>
      <c r="AE327" s="47"/>
      <c r="AF327" s="47"/>
      <c r="AG327" s="47"/>
      <c r="AH327" s="47"/>
      <c r="BB327" s="48" t="s">
        <v>1333</v>
      </c>
      <c r="BI327" s="48" t="s">
        <v>1333</v>
      </c>
      <c r="BO327" s="48" t="s">
        <v>1333</v>
      </c>
    </row>
    <row r="328" spans="1:67" x14ac:dyDescent="0.35">
      <c r="A328" s="2"/>
      <c r="B328" s="2"/>
      <c r="C328" s="2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  <c r="AC328" s="47"/>
      <c r="AD328" s="47"/>
      <c r="AE328" s="47"/>
      <c r="AF328" s="47"/>
      <c r="AG328" s="47"/>
      <c r="AH328" s="47"/>
      <c r="BB328" s="48" t="s">
        <v>1333</v>
      </c>
      <c r="BI328" s="48" t="s">
        <v>1333</v>
      </c>
      <c r="BO328" s="48" t="s">
        <v>1333</v>
      </c>
    </row>
    <row r="329" spans="1:67" x14ac:dyDescent="0.35">
      <c r="A329" s="2"/>
      <c r="B329" s="2"/>
      <c r="C329" s="2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  <c r="AC329" s="47"/>
      <c r="AD329" s="47"/>
      <c r="AE329" s="47"/>
      <c r="AF329" s="47"/>
      <c r="AG329" s="47"/>
      <c r="AH329" s="47"/>
      <c r="BB329" s="48" t="s">
        <v>1333</v>
      </c>
      <c r="BI329" s="48" t="s">
        <v>1333</v>
      </c>
      <c r="BO329" s="48" t="s">
        <v>1333</v>
      </c>
    </row>
    <row r="330" spans="1:67" x14ac:dyDescent="0.35">
      <c r="A330" s="2"/>
      <c r="B330" s="2"/>
      <c r="C330" s="2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  <c r="AC330" s="47"/>
      <c r="AD330" s="47"/>
      <c r="AE330" s="47"/>
      <c r="AF330" s="47"/>
      <c r="AG330" s="47"/>
      <c r="AH330" s="47"/>
      <c r="BB330" s="48" t="s">
        <v>1333</v>
      </c>
      <c r="BI330" s="48" t="s">
        <v>1333</v>
      </c>
      <c r="BO330" s="48" t="s">
        <v>1333</v>
      </c>
    </row>
    <row r="331" spans="1:67" x14ac:dyDescent="0.35">
      <c r="A331" s="2"/>
      <c r="B331" s="2"/>
      <c r="C331" s="2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  <c r="AC331" s="47"/>
      <c r="AD331" s="47"/>
      <c r="AE331" s="47"/>
      <c r="AF331" s="47"/>
      <c r="AG331" s="47"/>
      <c r="AH331" s="47"/>
      <c r="BB331" s="48" t="s">
        <v>1333</v>
      </c>
      <c r="BI331" s="48" t="s">
        <v>1333</v>
      </c>
      <c r="BO331" s="48" t="s">
        <v>1333</v>
      </c>
    </row>
    <row r="332" spans="1:67" x14ac:dyDescent="0.35">
      <c r="A332" s="2"/>
      <c r="B332" s="2"/>
      <c r="C332" s="2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  <c r="AC332" s="47"/>
      <c r="AD332" s="47"/>
      <c r="AE332" s="47"/>
      <c r="AF332" s="47"/>
      <c r="AG332" s="47"/>
      <c r="AH332" s="47"/>
      <c r="BB332" s="48" t="s">
        <v>1333</v>
      </c>
      <c r="BI332" s="48" t="s">
        <v>1333</v>
      </c>
      <c r="BO332" s="48" t="s">
        <v>1333</v>
      </c>
    </row>
    <row r="333" spans="1:67" x14ac:dyDescent="0.35">
      <c r="A333" s="2"/>
      <c r="B333" s="2"/>
      <c r="C333" s="2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  <c r="AC333" s="47"/>
      <c r="AD333" s="47"/>
      <c r="AE333" s="47"/>
      <c r="AF333" s="47"/>
      <c r="AG333" s="47"/>
      <c r="AH333" s="47"/>
      <c r="BB333" s="48" t="s">
        <v>1333</v>
      </c>
      <c r="BI333" s="48" t="s">
        <v>1333</v>
      </c>
      <c r="BO333" s="48" t="s">
        <v>1333</v>
      </c>
    </row>
    <row r="334" spans="1:67" x14ac:dyDescent="0.35">
      <c r="A334" s="2"/>
      <c r="B334" s="2"/>
      <c r="C334" s="2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  <c r="AC334" s="47"/>
      <c r="AD334" s="47"/>
      <c r="AE334" s="47"/>
      <c r="AF334" s="47"/>
      <c r="AG334" s="47"/>
      <c r="AH334" s="47"/>
      <c r="BB334" s="48" t="s">
        <v>1333</v>
      </c>
      <c r="BI334" s="48" t="s">
        <v>1333</v>
      </c>
      <c r="BO334" s="48" t="s">
        <v>1333</v>
      </c>
    </row>
    <row r="335" spans="1:67" x14ac:dyDescent="0.35">
      <c r="A335" s="2"/>
      <c r="B335" s="2"/>
      <c r="C335" s="2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  <c r="AC335" s="47"/>
      <c r="AD335" s="47"/>
      <c r="AE335" s="47"/>
      <c r="AF335" s="47"/>
      <c r="AG335" s="47"/>
      <c r="AH335" s="47"/>
      <c r="BB335" s="48" t="s">
        <v>1333</v>
      </c>
      <c r="BI335" s="48" t="s">
        <v>1333</v>
      </c>
      <c r="BO335" s="48" t="s">
        <v>1333</v>
      </c>
    </row>
    <row r="336" spans="1:67" x14ac:dyDescent="0.35">
      <c r="A336" s="2"/>
      <c r="B336" s="2"/>
      <c r="C336" s="2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  <c r="AC336" s="47"/>
      <c r="AD336" s="47"/>
      <c r="AE336" s="47"/>
      <c r="AF336" s="47"/>
      <c r="AG336" s="47"/>
      <c r="AH336" s="47"/>
      <c r="BB336" s="48" t="s">
        <v>1333</v>
      </c>
      <c r="BI336" s="48" t="s">
        <v>1333</v>
      </c>
      <c r="BO336" s="48" t="s">
        <v>1333</v>
      </c>
    </row>
    <row r="337" spans="1:67" x14ac:dyDescent="0.35">
      <c r="A337" s="2"/>
      <c r="B337" s="2"/>
      <c r="C337" s="2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  <c r="AC337" s="47"/>
      <c r="AD337" s="47"/>
      <c r="AE337" s="47"/>
      <c r="AF337" s="47"/>
      <c r="AG337" s="47"/>
      <c r="AH337" s="47"/>
      <c r="BB337" s="48" t="s">
        <v>1333</v>
      </c>
      <c r="BI337" s="48" t="s">
        <v>1333</v>
      </c>
      <c r="BO337" s="48" t="s">
        <v>1333</v>
      </c>
    </row>
    <row r="338" spans="1:67" x14ac:dyDescent="0.35">
      <c r="A338" s="2"/>
      <c r="B338" s="2"/>
      <c r="C338" s="2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47"/>
      <c r="AC338" s="47"/>
      <c r="AD338" s="47"/>
      <c r="AE338" s="47"/>
      <c r="AF338" s="47"/>
      <c r="AG338" s="47"/>
      <c r="AH338" s="47"/>
      <c r="BB338" s="48" t="s">
        <v>1333</v>
      </c>
      <c r="BI338" s="48" t="s">
        <v>1333</v>
      </c>
      <c r="BO338" s="48" t="s">
        <v>1333</v>
      </c>
    </row>
    <row r="339" spans="1:67" x14ac:dyDescent="0.35">
      <c r="A339" s="2"/>
      <c r="B339" s="2"/>
      <c r="C339" s="2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  <c r="AC339" s="47"/>
      <c r="AD339" s="47"/>
      <c r="AE339" s="47"/>
      <c r="AF339" s="47"/>
      <c r="AG339" s="47"/>
      <c r="AH339" s="47"/>
      <c r="BB339" s="48" t="s">
        <v>1333</v>
      </c>
      <c r="BI339" s="48" t="s">
        <v>1333</v>
      </c>
      <c r="BO339" s="48" t="s">
        <v>1333</v>
      </c>
    </row>
    <row r="340" spans="1:67" x14ac:dyDescent="0.35">
      <c r="A340" s="2"/>
      <c r="B340" s="2"/>
      <c r="C340" s="2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  <c r="AC340" s="47"/>
      <c r="AD340" s="47"/>
      <c r="AE340" s="47"/>
      <c r="AF340" s="47"/>
      <c r="AG340" s="47"/>
      <c r="AH340" s="47"/>
      <c r="BB340" s="48" t="s">
        <v>1333</v>
      </c>
      <c r="BI340" s="48" t="s">
        <v>1333</v>
      </c>
      <c r="BO340" s="48" t="s">
        <v>1333</v>
      </c>
    </row>
    <row r="341" spans="1:67" x14ac:dyDescent="0.35">
      <c r="A341" s="2"/>
      <c r="B341" s="2"/>
      <c r="C341" s="2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  <c r="AC341" s="47"/>
      <c r="AD341" s="47"/>
      <c r="AE341" s="47"/>
      <c r="AF341" s="47"/>
      <c r="AG341" s="47"/>
      <c r="AH341" s="47"/>
      <c r="BB341" s="48" t="s">
        <v>1333</v>
      </c>
      <c r="BI341" s="48" t="s">
        <v>1333</v>
      </c>
      <c r="BO341" s="48" t="s">
        <v>1333</v>
      </c>
    </row>
    <row r="342" spans="1:67" x14ac:dyDescent="0.35">
      <c r="A342" s="2"/>
      <c r="B342" s="2"/>
      <c r="C342" s="2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  <c r="AC342" s="47"/>
      <c r="AD342" s="47"/>
      <c r="AE342" s="47"/>
      <c r="AF342" s="47"/>
      <c r="AG342" s="47"/>
      <c r="AH342" s="47"/>
      <c r="BB342" s="48" t="s">
        <v>1333</v>
      </c>
      <c r="BI342" s="48" t="s">
        <v>1333</v>
      </c>
      <c r="BO342" s="48" t="s">
        <v>1333</v>
      </c>
    </row>
    <row r="343" spans="1:67" x14ac:dyDescent="0.35">
      <c r="A343" s="2"/>
      <c r="B343" s="2"/>
      <c r="C343" s="2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  <c r="AC343" s="47"/>
      <c r="AD343" s="47"/>
      <c r="AE343" s="47"/>
      <c r="AF343" s="47"/>
      <c r="AG343" s="47"/>
      <c r="AH343" s="47"/>
      <c r="BB343" s="48" t="s">
        <v>1333</v>
      </c>
      <c r="BI343" s="48" t="s">
        <v>1333</v>
      </c>
      <c r="BO343" s="48" t="s">
        <v>1333</v>
      </c>
    </row>
    <row r="344" spans="1:67" x14ac:dyDescent="0.35">
      <c r="A344" s="2"/>
      <c r="B344" s="2"/>
      <c r="C344" s="2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  <c r="AC344" s="47"/>
      <c r="AD344" s="47"/>
      <c r="AE344" s="47"/>
      <c r="AF344" s="47"/>
      <c r="AG344" s="47"/>
      <c r="AH344" s="47"/>
      <c r="BB344" s="48" t="s">
        <v>1333</v>
      </c>
      <c r="BI344" s="48" t="s">
        <v>1333</v>
      </c>
      <c r="BO344" s="48" t="s">
        <v>1333</v>
      </c>
    </row>
    <row r="345" spans="1:67" x14ac:dyDescent="0.35">
      <c r="A345" s="2"/>
      <c r="B345" s="2"/>
      <c r="C345" s="2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  <c r="AC345" s="47"/>
      <c r="AD345" s="47"/>
      <c r="AE345" s="47"/>
      <c r="AF345" s="47"/>
      <c r="AG345" s="47"/>
      <c r="AH345" s="47"/>
      <c r="BB345" s="48" t="s">
        <v>1333</v>
      </c>
      <c r="BI345" s="48" t="s">
        <v>1333</v>
      </c>
      <c r="BO345" s="48" t="s">
        <v>1333</v>
      </c>
    </row>
    <row r="346" spans="1:67" x14ac:dyDescent="0.35">
      <c r="A346" s="2"/>
      <c r="B346" s="2"/>
      <c r="C346" s="2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  <c r="AC346" s="47"/>
      <c r="AD346" s="47"/>
      <c r="AE346" s="47"/>
      <c r="AF346" s="47"/>
      <c r="AG346" s="47"/>
      <c r="AH346" s="47"/>
      <c r="BB346" s="48" t="s">
        <v>1333</v>
      </c>
      <c r="BI346" s="48" t="s">
        <v>1333</v>
      </c>
      <c r="BO346" s="48" t="s">
        <v>1333</v>
      </c>
    </row>
    <row r="347" spans="1:67" x14ac:dyDescent="0.35">
      <c r="A347" s="2"/>
      <c r="B347" s="2"/>
      <c r="C347" s="2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  <c r="AC347" s="47"/>
      <c r="AD347" s="47"/>
      <c r="AE347" s="47"/>
      <c r="AF347" s="47"/>
      <c r="AG347" s="47"/>
      <c r="AH347" s="47"/>
      <c r="BB347" s="48" t="s">
        <v>1333</v>
      </c>
      <c r="BI347" s="48" t="s">
        <v>1333</v>
      </c>
      <c r="BO347" s="48" t="s">
        <v>1333</v>
      </c>
    </row>
    <row r="348" spans="1:67" x14ac:dyDescent="0.35">
      <c r="A348" s="2"/>
      <c r="B348" s="2"/>
      <c r="C348" s="2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  <c r="AC348" s="47"/>
      <c r="AD348" s="47"/>
      <c r="AE348" s="47"/>
      <c r="AF348" s="47"/>
      <c r="AG348" s="47"/>
      <c r="AH348" s="47"/>
      <c r="BB348" s="48" t="s">
        <v>1333</v>
      </c>
      <c r="BI348" s="48" t="s">
        <v>1333</v>
      </c>
      <c r="BO348" s="48" t="s">
        <v>1333</v>
      </c>
    </row>
    <row r="349" spans="1:67" x14ac:dyDescent="0.35">
      <c r="A349" s="2"/>
      <c r="B349" s="2"/>
      <c r="C349" s="2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  <c r="AC349" s="47"/>
      <c r="AD349" s="47"/>
      <c r="AE349" s="47"/>
      <c r="AF349" s="47"/>
      <c r="AG349" s="47"/>
      <c r="AH349" s="47"/>
      <c r="BB349" s="48" t="s">
        <v>1333</v>
      </c>
      <c r="BI349" s="48" t="s">
        <v>1333</v>
      </c>
      <c r="BO349" s="48" t="s">
        <v>1333</v>
      </c>
    </row>
    <row r="350" spans="1:67" x14ac:dyDescent="0.35">
      <c r="A350" s="2"/>
      <c r="B350" s="2"/>
      <c r="C350" s="2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  <c r="AC350" s="47"/>
      <c r="AD350" s="47"/>
      <c r="AE350" s="47"/>
      <c r="AF350" s="47"/>
      <c r="AG350" s="47"/>
      <c r="AH350" s="47"/>
      <c r="BB350" s="48" t="s">
        <v>1333</v>
      </c>
      <c r="BI350" s="48" t="s">
        <v>1333</v>
      </c>
      <c r="BO350" s="48" t="s">
        <v>1333</v>
      </c>
    </row>
    <row r="351" spans="1:67" x14ac:dyDescent="0.35">
      <c r="A351" s="2"/>
      <c r="B351" s="2"/>
      <c r="C351" s="2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  <c r="AC351" s="47"/>
      <c r="AD351" s="47"/>
      <c r="AE351" s="47"/>
      <c r="AF351" s="47"/>
      <c r="AG351" s="47"/>
      <c r="AH351" s="47"/>
      <c r="BB351" s="48" t="s">
        <v>1333</v>
      </c>
      <c r="BI351" s="48" t="s">
        <v>1333</v>
      </c>
      <c r="BO351" s="48" t="s">
        <v>1333</v>
      </c>
    </row>
    <row r="352" spans="1:67" x14ac:dyDescent="0.35">
      <c r="A352" s="2"/>
      <c r="B352" s="2"/>
      <c r="C352" s="2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  <c r="AF352" s="47"/>
      <c r="AG352" s="47"/>
      <c r="AH352" s="47"/>
      <c r="BB352" s="48" t="s">
        <v>1333</v>
      </c>
      <c r="BI352" s="48" t="s">
        <v>1333</v>
      </c>
      <c r="BO352" s="48" t="s">
        <v>1333</v>
      </c>
    </row>
    <row r="353" spans="1:67" x14ac:dyDescent="0.35">
      <c r="A353" s="2"/>
      <c r="B353" s="2"/>
      <c r="C353" s="2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  <c r="AC353" s="47"/>
      <c r="AD353" s="47"/>
      <c r="AE353" s="47"/>
      <c r="AF353" s="47"/>
      <c r="AG353" s="47"/>
      <c r="AH353" s="47"/>
      <c r="BB353" s="48" t="s">
        <v>1333</v>
      </c>
      <c r="BI353" s="48" t="s">
        <v>1333</v>
      </c>
      <c r="BO353" s="48" t="s">
        <v>1333</v>
      </c>
    </row>
    <row r="354" spans="1:67" x14ac:dyDescent="0.35">
      <c r="A354" s="2"/>
      <c r="B354" s="2"/>
      <c r="C354" s="2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  <c r="AC354" s="47"/>
      <c r="AD354" s="47"/>
      <c r="AE354" s="47"/>
      <c r="AF354" s="47"/>
      <c r="AG354" s="47"/>
      <c r="AH354" s="47"/>
      <c r="BB354" s="48" t="s">
        <v>1333</v>
      </c>
      <c r="BI354" s="48" t="s">
        <v>1333</v>
      </c>
      <c r="BO354" s="48" t="s">
        <v>1333</v>
      </c>
    </row>
    <row r="355" spans="1:67" x14ac:dyDescent="0.35">
      <c r="A355" s="2"/>
      <c r="B355" s="2"/>
      <c r="C355" s="2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  <c r="AC355" s="47"/>
      <c r="AD355" s="47"/>
      <c r="AE355" s="47"/>
      <c r="AF355" s="47"/>
      <c r="AG355" s="47"/>
      <c r="AH355" s="47"/>
      <c r="BB355" s="48" t="s">
        <v>1333</v>
      </c>
      <c r="BI355" s="48" t="s">
        <v>1333</v>
      </c>
      <c r="BO355" s="48" t="s">
        <v>1333</v>
      </c>
    </row>
    <row r="356" spans="1:67" x14ac:dyDescent="0.35">
      <c r="A356" s="2"/>
      <c r="B356" s="2"/>
      <c r="C356" s="2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  <c r="AC356" s="47"/>
      <c r="AD356" s="47"/>
      <c r="AE356" s="47"/>
      <c r="AF356" s="47"/>
      <c r="AG356" s="47"/>
      <c r="AH356" s="47"/>
      <c r="BB356" s="48" t="s">
        <v>1333</v>
      </c>
      <c r="BI356" s="48" t="s">
        <v>1333</v>
      </c>
      <c r="BO356" s="48" t="s">
        <v>1333</v>
      </c>
    </row>
    <row r="357" spans="1:67" x14ac:dyDescent="0.35">
      <c r="A357" s="2"/>
      <c r="B357" s="2"/>
      <c r="C357" s="2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  <c r="AC357" s="47"/>
      <c r="AD357" s="47"/>
      <c r="AE357" s="47"/>
      <c r="AF357" s="47"/>
      <c r="AG357" s="47"/>
      <c r="AH357" s="47"/>
      <c r="BB357" s="48" t="s">
        <v>1333</v>
      </c>
      <c r="BI357" s="48" t="s">
        <v>1333</v>
      </c>
      <c r="BO357" s="48" t="s">
        <v>1333</v>
      </c>
    </row>
    <row r="358" spans="1:67" x14ac:dyDescent="0.35">
      <c r="A358" s="2"/>
      <c r="B358" s="2"/>
      <c r="C358" s="2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  <c r="AC358" s="47"/>
      <c r="AD358" s="47"/>
      <c r="AE358" s="47"/>
      <c r="AF358" s="47"/>
      <c r="AG358" s="47"/>
      <c r="AH358" s="47"/>
      <c r="BB358" s="48" t="s">
        <v>1333</v>
      </c>
      <c r="BI358" s="48" t="s">
        <v>1333</v>
      </c>
      <c r="BO358" s="48" t="s">
        <v>1333</v>
      </c>
    </row>
    <row r="359" spans="1:67" x14ac:dyDescent="0.35">
      <c r="A359" s="2"/>
      <c r="B359" s="2"/>
      <c r="C359" s="2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  <c r="AC359" s="47"/>
      <c r="AD359" s="47"/>
      <c r="AE359" s="47"/>
      <c r="AF359" s="47"/>
      <c r="AG359" s="47"/>
      <c r="AH359" s="47"/>
      <c r="BB359" s="48" t="s">
        <v>1333</v>
      </c>
      <c r="BI359" s="48" t="s">
        <v>1333</v>
      </c>
      <c r="BO359" s="48" t="s">
        <v>1333</v>
      </c>
    </row>
    <row r="360" spans="1:67" x14ac:dyDescent="0.35">
      <c r="A360" s="2"/>
      <c r="B360" s="2"/>
      <c r="C360" s="2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  <c r="AC360" s="47"/>
      <c r="AD360" s="47"/>
      <c r="AE360" s="47"/>
      <c r="AF360" s="47"/>
      <c r="AG360" s="47"/>
      <c r="AH360" s="47"/>
      <c r="BB360" s="48" t="s">
        <v>1333</v>
      </c>
      <c r="BI360" s="48" t="s">
        <v>1333</v>
      </c>
      <c r="BO360" s="48" t="s">
        <v>1333</v>
      </c>
    </row>
    <row r="361" spans="1:67" x14ac:dyDescent="0.35">
      <c r="A361" s="2"/>
      <c r="B361" s="2"/>
      <c r="C361" s="2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  <c r="AC361" s="47"/>
      <c r="AD361" s="47"/>
      <c r="AE361" s="47"/>
      <c r="AF361" s="47"/>
      <c r="AG361" s="47"/>
      <c r="AH361" s="47"/>
      <c r="BB361" s="48" t="s">
        <v>1333</v>
      </c>
      <c r="BI361" s="48" t="s">
        <v>1333</v>
      </c>
      <c r="BO361" s="48" t="s">
        <v>1333</v>
      </c>
    </row>
    <row r="362" spans="1:67" x14ac:dyDescent="0.35">
      <c r="A362" s="2"/>
      <c r="B362" s="2"/>
      <c r="C362" s="2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  <c r="AC362" s="47"/>
      <c r="AD362" s="47"/>
      <c r="AE362" s="47"/>
      <c r="AF362" s="47"/>
      <c r="AG362" s="47"/>
      <c r="AH362" s="47"/>
      <c r="BB362" s="48" t="s">
        <v>1333</v>
      </c>
      <c r="BI362" s="48" t="s">
        <v>1333</v>
      </c>
      <c r="BO362" s="48" t="s">
        <v>1333</v>
      </c>
    </row>
    <row r="363" spans="1:67" x14ac:dyDescent="0.35">
      <c r="A363" s="2"/>
      <c r="B363" s="2"/>
      <c r="C363" s="2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  <c r="AC363" s="47"/>
      <c r="AD363" s="47"/>
      <c r="AE363" s="47"/>
      <c r="AF363" s="47"/>
      <c r="AG363" s="47"/>
      <c r="AH363" s="47"/>
      <c r="BB363" s="48" t="s">
        <v>1333</v>
      </c>
      <c r="BI363" s="48" t="s">
        <v>1333</v>
      </c>
      <c r="BO363" s="48" t="s">
        <v>1333</v>
      </c>
    </row>
    <row r="364" spans="1:67" x14ac:dyDescent="0.35">
      <c r="A364" s="2"/>
      <c r="B364" s="2"/>
      <c r="C364" s="2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  <c r="AC364" s="47"/>
      <c r="AD364" s="47"/>
      <c r="AE364" s="47"/>
      <c r="AF364" s="47"/>
      <c r="AG364" s="47"/>
      <c r="AH364" s="47"/>
      <c r="BB364" s="48" t="s">
        <v>1333</v>
      </c>
      <c r="BI364" s="48" t="s">
        <v>1333</v>
      </c>
      <c r="BO364" s="48" t="s">
        <v>1333</v>
      </c>
    </row>
    <row r="365" spans="1:67" x14ac:dyDescent="0.35">
      <c r="A365" s="2"/>
      <c r="B365" s="2"/>
      <c r="C365" s="2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  <c r="AC365" s="47"/>
      <c r="AD365" s="47"/>
      <c r="AE365" s="47"/>
      <c r="AF365" s="47"/>
      <c r="AG365" s="47"/>
      <c r="AH365" s="47"/>
      <c r="BB365" s="48" t="s">
        <v>1333</v>
      </c>
      <c r="BI365" s="48" t="s">
        <v>1333</v>
      </c>
      <c r="BO365" s="48" t="s">
        <v>1333</v>
      </c>
    </row>
    <row r="366" spans="1:67" x14ac:dyDescent="0.35">
      <c r="A366" s="2"/>
      <c r="B366" s="2"/>
      <c r="C366" s="2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  <c r="AC366" s="47"/>
      <c r="AD366" s="47"/>
      <c r="AE366" s="47"/>
      <c r="AF366" s="47"/>
      <c r="AG366" s="47"/>
      <c r="AH366" s="47"/>
      <c r="BB366" s="48" t="s">
        <v>1333</v>
      </c>
      <c r="BI366" s="48" t="s">
        <v>1333</v>
      </c>
      <c r="BO366" s="48" t="s">
        <v>1333</v>
      </c>
    </row>
    <row r="367" spans="1:67" x14ac:dyDescent="0.35">
      <c r="A367" s="2"/>
      <c r="B367" s="2"/>
      <c r="C367" s="2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  <c r="AC367" s="47"/>
      <c r="AD367" s="47"/>
      <c r="AE367" s="47"/>
      <c r="AF367" s="47"/>
      <c r="AG367" s="47"/>
      <c r="AH367" s="47"/>
      <c r="BB367" s="48" t="s">
        <v>1333</v>
      </c>
      <c r="BI367" s="48" t="s">
        <v>1333</v>
      </c>
      <c r="BO367" s="48" t="s">
        <v>1333</v>
      </c>
    </row>
    <row r="368" spans="1:67" x14ac:dyDescent="0.35">
      <c r="A368" s="2"/>
      <c r="B368" s="2"/>
      <c r="C368" s="2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  <c r="AC368" s="47"/>
      <c r="AD368" s="47"/>
      <c r="AE368" s="47"/>
      <c r="AF368" s="47"/>
      <c r="AG368" s="47"/>
      <c r="AH368" s="47"/>
      <c r="BB368" s="48" t="s">
        <v>1333</v>
      </c>
      <c r="BI368" s="48" t="s">
        <v>1333</v>
      </c>
      <c r="BO368" s="48" t="s">
        <v>1333</v>
      </c>
    </row>
    <row r="369" spans="1:67" x14ac:dyDescent="0.35">
      <c r="A369" s="2"/>
      <c r="B369" s="2"/>
      <c r="C369" s="2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  <c r="AC369" s="47"/>
      <c r="AD369" s="47"/>
      <c r="AE369" s="47"/>
      <c r="AF369" s="47"/>
      <c r="AG369" s="47"/>
      <c r="AH369" s="47"/>
      <c r="BB369" s="48" t="s">
        <v>1333</v>
      </c>
      <c r="BI369" s="48" t="s">
        <v>1333</v>
      </c>
      <c r="BO369" s="48" t="s">
        <v>1333</v>
      </c>
    </row>
    <row r="370" spans="1:67" x14ac:dyDescent="0.35">
      <c r="A370" s="2"/>
      <c r="B370" s="2"/>
      <c r="C370" s="2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  <c r="AC370" s="47"/>
      <c r="AD370" s="47"/>
      <c r="AE370" s="47"/>
      <c r="AF370" s="47"/>
      <c r="AG370" s="47"/>
      <c r="AH370" s="47"/>
      <c r="BB370" s="48" t="s">
        <v>1333</v>
      </c>
      <c r="BI370" s="48" t="s">
        <v>1333</v>
      </c>
      <c r="BO370" s="48" t="s">
        <v>1333</v>
      </c>
    </row>
    <row r="371" spans="1:67" x14ac:dyDescent="0.35">
      <c r="A371" s="2"/>
      <c r="B371" s="2"/>
      <c r="C371" s="2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  <c r="AC371" s="47"/>
      <c r="AD371" s="47"/>
      <c r="AE371" s="47"/>
      <c r="AF371" s="47"/>
      <c r="AG371" s="47"/>
      <c r="AH371" s="47"/>
      <c r="BB371" s="48" t="s">
        <v>1333</v>
      </c>
      <c r="BI371" s="48" t="s">
        <v>1333</v>
      </c>
      <c r="BO371" s="48" t="s">
        <v>1333</v>
      </c>
    </row>
    <row r="372" spans="1:67" x14ac:dyDescent="0.35">
      <c r="A372" s="2"/>
      <c r="B372" s="2"/>
      <c r="C372" s="2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  <c r="AC372" s="47"/>
      <c r="AD372" s="47"/>
      <c r="AE372" s="47"/>
      <c r="AF372" s="47"/>
      <c r="AG372" s="47"/>
      <c r="AH372" s="47"/>
      <c r="BB372" s="48" t="s">
        <v>1333</v>
      </c>
      <c r="BI372" s="48" t="s">
        <v>1333</v>
      </c>
      <c r="BO372" s="48" t="s">
        <v>1333</v>
      </c>
    </row>
    <row r="373" spans="1:67" x14ac:dyDescent="0.35">
      <c r="A373" s="2"/>
      <c r="B373" s="2"/>
      <c r="C373" s="2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  <c r="AC373" s="47"/>
      <c r="AD373" s="47"/>
      <c r="AE373" s="47"/>
      <c r="AF373" s="47"/>
      <c r="AG373" s="47"/>
      <c r="AH373" s="47"/>
      <c r="BB373" s="48" t="s">
        <v>1333</v>
      </c>
      <c r="BI373" s="48" t="s">
        <v>1333</v>
      </c>
      <c r="BO373" s="48" t="s">
        <v>1333</v>
      </c>
    </row>
    <row r="374" spans="1:67" x14ac:dyDescent="0.35">
      <c r="A374" s="2"/>
      <c r="B374" s="2"/>
      <c r="C374" s="2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  <c r="AC374" s="47"/>
      <c r="AD374" s="47"/>
      <c r="AE374" s="47"/>
      <c r="AF374" s="47"/>
      <c r="AG374" s="47"/>
      <c r="AH374" s="47"/>
      <c r="BB374" s="48" t="s">
        <v>1333</v>
      </c>
      <c r="BI374" s="48" t="s">
        <v>1333</v>
      </c>
      <c r="BO374" s="48" t="s">
        <v>1333</v>
      </c>
    </row>
    <row r="375" spans="1:67" x14ac:dyDescent="0.35">
      <c r="A375" s="2"/>
      <c r="B375" s="2"/>
      <c r="C375" s="2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F375" s="47"/>
      <c r="AG375" s="47"/>
      <c r="AH375" s="47"/>
      <c r="BB375" s="48" t="s">
        <v>1333</v>
      </c>
      <c r="BI375" s="48" t="s">
        <v>1333</v>
      </c>
      <c r="BO375" s="48" t="s">
        <v>1333</v>
      </c>
    </row>
    <row r="376" spans="1:67" x14ac:dyDescent="0.35">
      <c r="A376" s="2"/>
      <c r="B376" s="2"/>
      <c r="C376" s="2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  <c r="AC376" s="47"/>
      <c r="AD376" s="47"/>
      <c r="AE376" s="47"/>
      <c r="AF376" s="47"/>
      <c r="AG376" s="47"/>
      <c r="AH376" s="47"/>
      <c r="BB376" s="48" t="s">
        <v>1333</v>
      </c>
      <c r="BI376" s="48" t="s">
        <v>1333</v>
      </c>
      <c r="BO376" s="48" t="s">
        <v>1333</v>
      </c>
    </row>
    <row r="377" spans="1:67" x14ac:dyDescent="0.35">
      <c r="A377" s="2"/>
      <c r="B377" s="2"/>
      <c r="C377" s="2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  <c r="AC377" s="47"/>
      <c r="AD377" s="47"/>
      <c r="AE377" s="47"/>
      <c r="AF377" s="47"/>
      <c r="AG377" s="47"/>
      <c r="AH377" s="47"/>
      <c r="BB377" s="48" t="s">
        <v>1333</v>
      </c>
      <c r="BI377" s="48" t="s">
        <v>1333</v>
      </c>
      <c r="BO377" s="48" t="s">
        <v>1333</v>
      </c>
    </row>
    <row r="378" spans="1:67" x14ac:dyDescent="0.35">
      <c r="A378" s="2"/>
      <c r="B378" s="2"/>
      <c r="C378" s="2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47"/>
      <c r="AC378" s="47"/>
      <c r="AD378" s="47"/>
      <c r="AE378" s="47"/>
      <c r="AF378" s="47"/>
      <c r="AG378" s="47"/>
      <c r="AH378" s="47"/>
      <c r="BB378" s="48" t="s">
        <v>1333</v>
      </c>
      <c r="BI378" s="48" t="s">
        <v>1333</v>
      </c>
      <c r="BO378" s="48" t="s">
        <v>1333</v>
      </c>
    </row>
    <row r="379" spans="1:67" x14ac:dyDescent="0.35">
      <c r="A379" s="2"/>
      <c r="B379" s="2"/>
      <c r="C379" s="2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  <c r="AC379" s="47"/>
      <c r="AD379" s="47"/>
      <c r="AE379" s="47"/>
      <c r="AF379" s="47"/>
      <c r="AG379" s="47"/>
      <c r="AH379" s="47"/>
      <c r="BB379" s="48" t="s">
        <v>1333</v>
      </c>
      <c r="BI379" s="48" t="s">
        <v>1333</v>
      </c>
      <c r="BO379" s="48" t="s">
        <v>1333</v>
      </c>
    </row>
    <row r="380" spans="1:67" x14ac:dyDescent="0.35">
      <c r="A380" s="2"/>
      <c r="B380" s="2"/>
      <c r="C380" s="2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  <c r="AC380" s="47"/>
      <c r="AD380" s="47"/>
      <c r="AE380" s="47"/>
      <c r="AF380" s="47"/>
      <c r="AG380" s="47"/>
      <c r="AH380" s="47"/>
      <c r="BB380" s="48" t="s">
        <v>1333</v>
      </c>
      <c r="BI380" s="48" t="s">
        <v>1333</v>
      </c>
      <c r="BO380" s="48" t="s">
        <v>1333</v>
      </c>
    </row>
    <row r="381" spans="1:67" x14ac:dyDescent="0.35">
      <c r="A381" s="2"/>
      <c r="B381" s="2"/>
      <c r="C381" s="2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  <c r="AC381" s="47"/>
      <c r="AD381" s="47"/>
      <c r="AE381" s="47"/>
      <c r="AF381" s="47"/>
      <c r="AG381" s="47"/>
      <c r="AH381" s="47"/>
      <c r="BB381" s="48" t="s">
        <v>1333</v>
      </c>
      <c r="BI381" s="48" t="s">
        <v>1333</v>
      </c>
      <c r="BO381" s="48" t="s">
        <v>1333</v>
      </c>
    </row>
    <row r="382" spans="1:67" x14ac:dyDescent="0.35">
      <c r="A382" s="2"/>
      <c r="B382" s="2"/>
      <c r="C382" s="2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  <c r="AC382" s="47"/>
      <c r="AD382" s="47"/>
      <c r="AE382" s="47"/>
      <c r="AF382" s="47"/>
      <c r="AG382" s="47"/>
      <c r="AH382" s="47"/>
      <c r="BB382" s="48" t="s">
        <v>1333</v>
      </c>
      <c r="BI382" s="48" t="s">
        <v>1333</v>
      </c>
      <c r="BO382" s="48" t="s">
        <v>1333</v>
      </c>
    </row>
    <row r="383" spans="1:67" x14ac:dyDescent="0.35">
      <c r="A383" s="2"/>
      <c r="B383" s="2"/>
      <c r="C383" s="2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  <c r="AC383" s="47"/>
      <c r="AD383" s="47"/>
      <c r="AE383" s="47"/>
      <c r="AF383" s="47"/>
      <c r="AG383" s="47"/>
      <c r="AH383" s="47"/>
      <c r="BB383" s="48" t="s">
        <v>1333</v>
      </c>
      <c r="BI383" s="48" t="s">
        <v>1333</v>
      </c>
      <c r="BO383" s="48" t="s">
        <v>1333</v>
      </c>
    </row>
    <row r="384" spans="1:67" x14ac:dyDescent="0.35">
      <c r="A384" s="2"/>
      <c r="B384" s="2"/>
      <c r="C384" s="2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47"/>
      <c r="AC384" s="47"/>
      <c r="AD384" s="47"/>
      <c r="AE384" s="47"/>
      <c r="AF384" s="47"/>
      <c r="AG384" s="47"/>
      <c r="AH384" s="47"/>
      <c r="BB384" s="48" t="s">
        <v>1333</v>
      </c>
      <c r="BI384" s="48" t="s">
        <v>1333</v>
      </c>
      <c r="BO384" s="48" t="s">
        <v>1333</v>
      </c>
    </row>
    <row r="385" spans="1:67" x14ac:dyDescent="0.35">
      <c r="A385" s="2"/>
      <c r="B385" s="2"/>
      <c r="C385" s="2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47"/>
      <c r="AC385" s="47"/>
      <c r="AD385" s="47"/>
      <c r="AE385" s="47"/>
      <c r="AF385" s="47"/>
      <c r="AG385" s="47"/>
      <c r="AH385" s="47"/>
      <c r="BB385" s="48" t="s">
        <v>1333</v>
      </c>
      <c r="BI385" s="48" t="s">
        <v>1333</v>
      </c>
      <c r="BO385" s="48" t="s">
        <v>1333</v>
      </c>
    </row>
    <row r="386" spans="1:67" x14ac:dyDescent="0.35">
      <c r="A386" s="2"/>
      <c r="B386" s="2"/>
      <c r="C386" s="2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  <c r="AC386" s="47"/>
      <c r="AD386" s="47"/>
      <c r="AE386" s="47"/>
      <c r="AF386" s="47"/>
      <c r="AG386" s="47"/>
      <c r="AH386" s="47"/>
      <c r="BB386" s="48" t="s">
        <v>1333</v>
      </c>
      <c r="BI386" s="48" t="s">
        <v>1333</v>
      </c>
      <c r="BO386" s="48" t="s">
        <v>1333</v>
      </c>
    </row>
    <row r="387" spans="1:67" x14ac:dyDescent="0.35">
      <c r="A387" s="2"/>
      <c r="B387" s="2"/>
      <c r="C387" s="2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  <c r="AC387" s="47"/>
      <c r="AD387" s="47"/>
      <c r="AE387" s="47"/>
      <c r="AF387" s="47"/>
      <c r="AG387" s="47"/>
      <c r="AH387" s="47"/>
      <c r="BB387" s="48" t="s">
        <v>1333</v>
      </c>
      <c r="BI387" s="48" t="s">
        <v>1333</v>
      </c>
      <c r="BO387" s="48" t="s">
        <v>1333</v>
      </c>
    </row>
    <row r="388" spans="1:67" x14ac:dyDescent="0.35">
      <c r="A388" s="2"/>
      <c r="B388" s="2"/>
      <c r="C388" s="2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  <c r="AC388" s="47"/>
      <c r="AD388" s="47"/>
      <c r="AE388" s="47"/>
      <c r="AF388" s="47"/>
      <c r="AG388" s="47"/>
      <c r="AH388" s="47"/>
      <c r="BB388" s="48" t="s">
        <v>1333</v>
      </c>
      <c r="BI388" s="48" t="s">
        <v>1333</v>
      </c>
      <c r="BO388" s="48" t="s">
        <v>1333</v>
      </c>
    </row>
    <row r="389" spans="1:67" x14ac:dyDescent="0.35">
      <c r="A389" s="2"/>
      <c r="B389" s="2"/>
      <c r="C389" s="2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  <c r="AC389" s="47"/>
      <c r="AD389" s="47"/>
      <c r="AE389" s="47"/>
      <c r="AF389" s="47"/>
      <c r="AG389" s="47"/>
      <c r="AH389" s="47"/>
      <c r="BB389" s="48" t="s">
        <v>1333</v>
      </c>
      <c r="BI389" s="48" t="s">
        <v>1333</v>
      </c>
      <c r="BO389" s="48" t="s">
        <v>1333</v>
      </c>
    </row>
    <row r="390" spans="1:67" x14ac:dyDescent="0.35">
      <c r="A390" s="2"/>
      <c r="B390" s="2"/>
      <c r="C390" s="2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  <c r="AC390" s="47"/>
      <c r="AD390" s="47"/>
      <c r="AE390" s="47"/>
      <c r="AF390" s="47"/>
      <c r="AG390" s="47"/>
      <c r="AH390" s="47"/>
      <c r="BB390" s="48" t="s">
        <v>1333</v>
      </c>
      <c r="BI390" s="48" t="s">
        <v>1333</v>
      </c>
      <c r="BO390" s="48" t="s">
        <v>1333</v>
      </c>
    </row>
    <row r="391" spans="1:67" x14ac:dyDescent="0.35">
      <c r="A391" s="2"/>
      <c r="B391" s="2"/>
      <c r="C391" s="2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47"/>
      <c r="AC391" s="47"/>
      <c r="AD391" s="47"/>
      <c r="AE391" s="47"/>
      <c r="AF391" s="47"/>
      <c r="AG391" s="47"/>
      <c r="AH391" s="47"/>
      <c r="BB391" s="48" t="s">
        <v>1333</v>
      </c>
      <c r="BI391" s="48" t="s">
        <v>1333</v>
      </c>
      <c r="BO391" s="48" t="s">
        <v>1333</v>
      </c>
    </row>
    <row r="392" spans="1:67" x14ac:dyDescent="0.35">
      <c r="A392" s="2"/>
      <c r="B392" s="2"/>
      <c r="C392" s="2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47"/>
      <c r="AC392" s="47"/>
      <c r="AD392" s="47"/>
      <c r="AE392" s="47"/>
      <c r="AF392" s="47"/>
      <c r="AG392" s="47"/>
      <c r="AH392" s="47"/>
      <c r="BB392" s="48" t="s">
        <v>1333</v>
      </c>
      <c r="BI392" s="48" t="s">
        <v>1333</v>
      </c>
      <c r="BO392" s="48" t="s">
        <v>1333</v>
      </c>
    </row>
    <row r="393" spans="1:67" x14ac:dyDescent="0.35">
      <c r="A393" s="2"/>
      <c r="B393" s="2"/>
      <c r="C393" s="2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47"/>
      <c r="AC393" s="47"/>
      <c r="AD393" s="47"/>
      <c r="AE393" s="47"/>
      <c r="AF393" s="47"/>
      <c r="AG393" s="47"/>
      <c r="AH393" s="47"/>
      <c r="BB393" s="48" t="s">
        <v>1333</v>
      </c>
      <c r="BI393" s="48" t="s">
        <v>1333</v>
      </c>
      <c r="BO393" s="48" t="s">
        <v>1333</v>
      </c>
    </row>
    <row r="394" spans="1:67" x14ac:dyDescent="0.35">
      <c r="A394" s="2"/>
      <c r="B394" s="2"/>
      <c r="C394" s="2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47"/>
      <c r="AC394" s="47"/>
      <c r="AD394" s="47"/>
      <c r="AE394" s="47"/>
      <c r="AF394" s="47"/>
      <c r="AG394" s="47"/>
      <c r="AH394" s="47"/>
      <c r="BB394" s="48" t="s">
        <v>1333</v>
      </c>
      <c r="BI394" s="48" t="s">
        <v>1333</v>
      </c>
      <c r="BO394" s="48" t="s">
        <v>1333</v>
      </c>
    </row>
    <row r="395" spans="1:67" x14ac:dyDescent="0.35">
      <c r="A395" s="2"/>
      <c r="B395" s="2"/>
      <c r="C395" s="2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  <c r="AC395" s="47"/>
      <c r="AD395" s="47"/>
      <c r="AE395" s="47"/>
      <c r="AF395" s="47"/>
      <c r="AG395" s="47"/>
      <c r="AH395" s="47"/>
      <c r="BB395" s="48" t="s">
        <v>1333</v>
      </c>
      <c r="BI395" s="48" t="s">
        <v>1333</v>
      </c>
      <c r="BO395" s="48" t="s">
        <v>1333</v>
      </c>
    </row>
    <row r="396" spans="1:67" x14ac:dyDescent="0.35">
      <c r="A396" s="2"/>
      <c r="B396" s="2"/>
      <c r="C396" s="2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47"/>
      <c r="AC396" s="47"/>
      <c r="AD396" s="47"/>
      <c r="AE396" s="47"/>
      <c r="AF396" s="47"/>
      <c r="AG396" s="47"/>
      <c r="AH396" s="47"/>
      <c r="BB396" s="48" t="s">
        <v>1333</v>
      </c>
      <c r="BI396" s="48" t="s">
        <v>1333</v>
      </c>
      <c r="BO396" s="48" t="s">
        <v>1333</v>
      </c>
    </row>
    <row r="397" spans="1:67" x14ac:dyDescent="0.35">
      <c r="A397" s="2"/>
      <c r="B397" s="2"/>
      <c r="C397" s="2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47"/>
      <c r="AC397" s="47"/>
      <c r="AD397" s="47"/>
      <c r="AE397" s="47"/>
      <c r="AF397" s="47"/>
      <c r="AG397" s="47"/>
      <c r="AH397" s="47"/>
      <c r="BB397" s="48" t="s">
        <v>1333</v>
      </c>
      <c r="BI397" s="48" t="s">
        <v>1333</v>
      </c>
      <c r="BO397" s="48" t="s">
        <v>1333</v>
      </c>
    </row>
    <row r="398" spans="1:67" x14ac:dyDescent="0.35">
      <c r="A398" s="2"/>
      <c r="B398" s="2"/>
      <c r="C398" s="2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47"/>
      <c r="AC398" s="47"/>
      <c r="AD398" s="47"/>
      <c r="AE398" s="47"/>
      <c r="AF398" s="47"/>
      <c r="AG398" s="47"/>
      <c r="AH398" s="47"/>
      <c r="BB398" s="48" t="s">
        <v>1333</v>
      </c>
      <c r="BI398" s="48" t="s">
        <v>1333</v>
      </c>
      <c r="BO398" s="48" t="s">
        <v>1333</v>
      </c>
    </row>
    <row r="399" spans="1:67" x14ac:dyDescent="0.35">
      <c r="A399" s="2"/>
      <c r="B399" s="2"/>
      <c r="C399" s="2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47"/>
      <c r="AC399" s="47"/>
      <c r="AD399" s="47"/>
      <c r="AE399" s="47"/>
      <c r="AF399" s="47"/>
      <c r="AG399" s="47"/>
      <c r="AH399" s="47"/>
      <c r="BB399" s="48" t="s">
        <v>1333</v>
      </c>
      <c r="BI399" s="48" t="s">
        <v>1333</v>
      </c>
      <c r="BO399" s="48" t="s">
        <v>1333</v>
      </c>
    </row>
    <row r="400" spans="1:67" x14ac:dyDescent="0.35">
      <c r="A400" s="2"/>
      <c r="B400" s="2"/>
      <c r="C400" s="2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  <c r="AC400" s="47"/>
      <c r="AD400" s="47"/>
      <c r="AE400" s="47"/>
      <c r="AF400" s="47"/>
      <c r="AG400" s="47"/>
      <c r="AH400" s="47"/>
      <c r="BB400" s="48" t="s">
        <v>1333</v>
      </c>
      <c r="BI400" s="48" t="s">
        <v>1333</v>
      </c>
      <c r="BO400" s="48" t="s">
        <v>1333</v>
      </c>
    </row>
    <row r="401" spans="1:67" x14ac:dyDescent="0.35">
      <c r="A401" s="2"/>
      <c r="B401" s="2"/>
      <c r="C401" s="2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47"/>
      <c r="AC401" s="47"/>
      <c r="AD401" s="47"/>
      <c r="AE401" s="47"/>
      <c r="AF401" s="47"/>
      <c r="AG401" s="47"/>
      <c r="AH401" s="47"/>
      <c r="BB401" s="48" t="s">
        <v>1333</v>
      </c>
      <c r="BI401" s="48" t="s">
        <v>1333</v>
      </c>
      <c r="BO401" s="48" t="s">
        <v>1333</v>
      </c>
    </row>
    <row r="402" spans="1:67" x14ac:dyDescent="0.35">
      <c r="A402" s="2"/>
      <c r="B402" s="2"/>
      <c r="C402" s="2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  <c r="AC402" s="47"/>
      <c r="AD402" s="47"/>
      <c r="AE402" s="47"/>
      <c r="AF402" s="47"/>
      <c r="AG402" s="47"/>
      <c r="AH402" s="47"/>
      <c r="BB402" s="48" t="s">
        <v>1333</v>
      </c>
      <c r="BI402" s="48" t="s">
        <v>1333</v>
      </c>
      <c r="BO402" s="48" t="s">
        <v>1333</v>
      </c>
    </row>
    <row r="403" spans="1:67" x14ac:dyDescent="0.35">
      <c r="A403" s="2"/>
      <c r="B403" s="2"/>
      <c r="C403" s="2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  <c r="AC403" s="47"/>
      <c r="AD403" s="47"/>
      <c r="AE403" s="47"/>
      <c r="AF403" s="47"/>
      <c r="AG403" s="47"/>
      <c r="AH403" s="47"/>
      <c r="BB403" s="48" t="s">
        <v>1333</v>
      </c>
      <c r="BI403" s="48" t="s">
        <v>1333</v>
      </c>
      <c r="BO403" s="48" t="s">
        <v>1333</v>
      </c>
    </row>
    <row r="404" spans="1:67" x14ac:dyDescent="0.35">
      <c r="A404" s="2"/>
      <c r="B404" s="2"/>
      <c r="C404" s="2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  <c r="AC404" s="47"/>
      <c r="AD404" s="47"/>
      <c r="AE404" s="47"/>
      <c r="AF404" s="47"/>
      <c r="AG404" s="47"/>
      <c r="AH404" s="47"/>
      <c r="BB404" s="48" t="s">
        <v>1333</v>
      </c>
      <c r="BI404" s="48" t="s">
        <v>1333</v>
      </c>
      <c r="BO404" s="48" t="s">
        <v>1333</v>
      </c>
    </row>
    <row r="405" spans="1:67" x14ac:dyDescent="0.35">
      <c r="A405" s="2"/>
      <c r="B405" s="2"/>
      <c r="C405" s="2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47"/>
      <c r="AC405" s="47"/>
      <c r="AD405" s="47"/>
      <c r="AE405" s="47"/>
      <c r="AF405" s="47"/>
      <c r="AG405" s="47"/>
      <c r="AH405" s="47"/>
      <c r="BB405" s="48" t="s">
        <v>1333</v>
      </c>
      <c r="BI405" s="48" t="s">
        <v>1333</v>
      </c>
      <c r="BO405" s="48" t="s">
        <v>1333</v>
      </c>
    </row>
    <row r="406" spans="1:67" x14ac:dyDescent="0.35">
      <c r="A406" s="2"/>
      <c r="B406" s="2"/>
      <c r="C406" s="2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  <c r="AC406" s="47"/>
      <c r="AD406" s="47"/>
      <c r="AE406" s="47"/>
      <c r="AF406" s="47"/>
      <c r="AG406" s="47"/>
      <c r="AH406" s="47"/>
      <c r="BB406" s="48" t="s">
        <v>1333</v>
      </c>
      <c r="BI406" s="48" t="s">
        <v>1333</v>
      </c>
      <c r="BO406" s="48" t="s">
        <v>1333</v>
      </c>
    </row>
    <row r="407" spans="1:67" x14ac:dyDescent="0.35">
      <c r="A407" s="2"/>
      <c r="B407" s="2"/>
      <c r="C407" s="2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47"/>
      <c r="AC407" s="47"/>
      <c r="AD407" s="47"/>
      <c r="AE407" s="47"/>
      <c r="AF407" s="47"/>
      <c r="AG407" s="47"/>
      <c r="AH407" s="47"/>
      <c r="BB407" s="48" t="s">
        <v>1333</v>
      </c>
      <c r="BI407" s="48" t="s">
        <v>1333</v>
      </c>
      <c r="BO407" s="48" t="s">
        <v>1333</v>
      </c>
    </row>
    <row r="408" spans="1:67" x14ac:dyDescent="0.35">
      <c r="A408" s="2"/>
      <c r="B408" s="2"/>
      <c r="C408" s="2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  <c r="AC408" s="47"/>
      <c r="AD408" s="47"/>
      <c r="AE408" s="47"/>
      <c r="AF408" s="47"/>
      <c r="AG408" s="47"/>
      <c r="AH408" s="47"/>
      <c r="BB408" s="48" t="s">
        <v>1333</v>
      </c>
      <c r="BI408" s="48" t="s">
        <v>1333</v>
      </c>
      <c r="BO408" s="48" t="s">
        <v>1333</v>
      </c>
    </row>
    <row r="409" spans="1:67" x14ac:dyDescent="0.35">
      <c r="A409" s="2"/>
      <c r="B409" s="2"/>
      <c r="C409" s="2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  <c r="AC409" s="47"/>
      <c r="AD409" s="47"/>
      <c r="AE409" s="47"/>
      <c r="AF409" s="47"/>
      <c r="AG409" s="47"/>
      <c r="AH409" s="47"/>
      <c r="BB409" s="48" t="s">
        <v>1333</v>
      </c>
      <c r="BI409" s="48" t="s">
        <v>1333</v>
      </c>
      <c r="BO409" s="48" t="s">
        <v>1333</v>
      </c>
    </row>
    <row r="410" spans="1:67" x14ac:dyDescent="0.35">
      <c r="A410" s="2"/>
      <c r="B410" s="2"/>
      <c r="C410" s="2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  <c r="AC410" s="47"/>
      <c r="AD410" s="47"/>
      <c r="AE410" s="47"/>
      <c r="AF410" s="47"/>
      <c r="AG410" s="47"/>
      <c r="AH410" s="47"/>
      <c r="BB410" s="48" t="s">
        <v>1333</v>
      </c>
      <c r="BI410" s="48" t="s">
        <v>1333</v>
      </c>
      <c r="BO410" s="48" t="s">
        <v>1333</v>
      </c>
    </row>
    <row r="411" spans="1:67" x14ac:dyDescent="0.35">
      <c r="A411" s="2"/>
      <c r="B411" s="2"/>
      <c r="C411" s="2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  <c r="AC411" s="47"/>
      <c r="AD411" s="47"/>
      <c r="AE411" s="47"/>
      <c r="AF411" s="47"/>
      <c r="AG411" s="47"/>
      <c r="AH411" s="47"/>
      <c r="BB411" s="48" t="s">
        <v>1333</v>
      </c>
      <c r="BI411" s="48" t="s">
        <v>1333</v>
      </c>
      <c r="BO411" s="48" t="s">
        <v>1333</v>
      </c>
    </row>
    <row r="412" spans="1:67" x14ac:dyDescent="0.35">
      <c r="A412" s="2"/>
      <c r="B412" s="2"/>
      <c r="C412" s="2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  <c r="AC412" s="47"/>
      <c r="AD412" s="47"/>
      <c r="AE412" s="47"/>
      <c r="AF412" s="47"/>
      <c r="AG412" s="47"/>
      <c r="AH412" s="47"/>
      <c r="BB412" s="48" t="s">
        <v>1333</v>
      </c>
      <c r="BI412" s="48" t="s">
        <v>1333</v>
      </c>
      <c r="BO412" s="48" t="s">
        <v>1333</v>
      </c>
    </row>
    <row r="413" spans="1:67" x14ac:dyDescent="0.35">
      <c r="A413" s="2"/>
      <c r="B413" s="2"/>
      <c r="C413" s="2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  <c r="AC413" s="47"/>
      <c r="AD413" s="47"/>
      <c r="AE413" s="47"/>
      <c r="AF413" s="47"/>
      <c r="AG413" s="47"/>
      <c r="AH413" s="47"/>
      <c r="BB413" s="48" t="s">
        <v>1333</v>
      </c>
      <c r="BI413" s="48" t="s">
        <v>1333</v>
      </c>
      <c r="BO413" s="48" t="s">
        <v>1333</v>
      </c>
    </row>
    <row r="414" spans="1:67" x14ac:dyDescent="0.35">
      <c r="A414" s="2"/>
      <c r="B414" s="2"/>
      <c r="C414" s="2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  <c r="AC414" s="47"/>
      <c r="AD414" s="47"/>
      <c r="AE414" s="47"/>
      <c r="AF414" s="47"/>
      <c r="AG414" s="47"/>
      <c r="AH414" s="47"/>
      <c r="BB414" s="48" t="s">
        <v>1333</v>
      </c>
      <c r="BI414" s="48" t="s">
        <v>1333</v>
      </c>
      <c r="BO414" s="48" t="s">
        <v>1333</v>
      </c>
    </row>
    <row r="415" spans="1:67" x14ac:dyDescent="0.35">
      <c r="A415" s="2"/>
      <c r="B415" s="2"/>
      <c r="C415" s="2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  <c r="AC415" s="47"/>
      <c r="AD415" s="47"/>
      <c r="AE415" s="47"/>
      <c r="AF415" s="47"/>
      <c r="AG415" s="47"/>
      <c r="AH415" s="47"/>
      <c r="BB415" s="48" t="s">
        <v>1333</v>
      </c>
      <c r="BI415" s="48" t="s">
        <v>1333</v>
      </c>
      <c r="BO415" s="48" t="s">
        <v>1333</v>
      </c>
    </row>
    <row r="416" spans="1:67" x14ac:dyDescent="0.35">
      <c r="A416" s="2"/>
      <c r="B416" s="2"/>
      <c r="C416" s="2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  <c r="AC416" s="47"/>
      <c r="AD416" s="47"/>
      <c r="AE416" s="47"/>
      <c r="AF416" s="47"/>
      <c r="AG416" s="47"/>
      <c r="AH416" s="47"/>
      <c r="BB416" s="48" t="s">
        <v>1333</v>
      </c>
      <c r="BI416" s="48" t="s">
        <v>1333</v>
      </c>
      <c r="BO416" s="48" t="s">
        <v>1333</v>
      </c>
    </row>
    <row r="417" spans="1:67" x14ac:dyDescent="0.35">
      <c r="A417" s="2"/>
      <c r="B417" s="2"/>
      <c r="C417" s="2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  <c r="AC417" s="47"/>
      <c r="AD417" s="47"/>
      <c r="AE417" s="47"/>
      <c r="AF417" s="47"/>
      <c r="AG417" s="47"/>
      <c r="AH417" s="47"/>
      <c r="BB417" s="48" t="s">
        <v>1333</v>
      </c>
      <c r="BI417" s="48" t="s">
        <v>1333</v>
      </c>
      <c r="BO417" s="48" t="s">
        <v>1333</v>
      </c>
    </row>
    <row r="418" spans="1:67" x14ac:dyDescent="0.35">
      <c r="A418" s="2"/>
      <c r="B418" s="2"/>
      <c r="C418" s="2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  <c r="AF418" s="47"/>
      <c r="AG418" s="47"/>
      <c r="AH418" s="47"/>
      <c r="BB418" s="48" t="s">
        <v>1333</v>
      </c>
      <c r="BI418" s="48" t="s">
        <v>1333</v>
      </c>
      <c r="BO418" s="48" t="s">
        <v>1333</v>
      </c>
    </row>
    <row r="419" spans="1:67" x14ac:dyDescent="0.35">
      <c r="A419" s="2"/>
      <c r="B419" s="2"/>
      <c r="C419" s="2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  <c r="AC419" s="47"/>
      <c r="AD419" s="47"/>
      <c r="AE419" s="47"/>
      <c r="AF419" s="47"/>
      <c r="AG419" s="47"/>
      <c r="AH419" s="47"/>
      <c r="BB419" s="48" t="s">
        <v>1333</v>
      </c>
      <c r="BI419" s="48" t="s">
        <v>1333</v>
      </c>
      <c r="BO419" s="48" t="s">
        <v>1333</v>
      </c>
    </row>
    <row r="420" spans="1:67" x14ac:dyDescent="0.35">
      <c r="A420" s="2"/>
      <c r="B420" s="2"/>
      <c r="C420" s="2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  <c r="AC420" s="47"/>
      <c r="AD420" s="47"/>
      <c r="AE420" s="47"/>
      <c r="AF420" s="47"/>
      <c r="AG420" s="47"/>
      <c r="AH420" s="47"/>
      <c r="BB420" s="48" t="s">
        <v>1333</v>
      </c>
      <c r="BI420" s="48" t="s">
        <v>1333</v>
      </c>
      <c r="BO420" s="48" t="s">
        <v>1333</v>
      </c>
    </row>
    <row r="421" spans="1:67" x14ac:dyDescent="0.35">
      <c r="A421" s="2"/>
      <c r="B421" s="2"/>
      <c r="C421" s="2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  <c r="AC421" s="47"/>
      <c r="AD421" s="47"/>
      <c r="AE421" s="47"/>
      <c r="AF421" s="47"/>
      <c r="AG421" s="47"/>
      <c r="AH421" s="47"/>
      <c r="BB421" s="48" t="s">
        <v>1333</v>
      </c>
      <c r="BI421" s="48" t="s">
        <v>1333</v>
      </c>
      <c r="BO421" s="48" t="s">
        <v>1333</v>
      </c>
    </row>
    <row r="422" spans="1:67" x14ac:dyDescent="0.35">
      <c r="A422" s="2"/>
      <c r="B422" s="2"/>
      <c r="C422" s="2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  <c r="AC422" s="47"/>
      <c r="AD422" s="47"/>
      <c r="AE422" s="47"/>
      <c r="AF422" s="47"/>
      <c r="AG422" s="47"/>
      <c r="AH422" s="47"/>
      <c r="BB422" s="48" t="s">
        <v>1333</v>
      </c>
      <c r="BI422" s="48" t="s">
        <v>1333</v>
      </c>
      <c r="BO422" s="48" t="s">
        <v>1333</v>
      </c>
    </row>
    <row r="423" spans="1:67" x14ac:dyDescent="0.35">
      <c r="A423" s="2"/>
      <c r="B423" s="2"/>
      <c r="C423" s="2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  <c r="AC423" s="47"/>
      <c r="AD423" s="47"/>
      <c r="AE423" s="47"/>
      <c r="AF423" s="47"/>
      <c r="AG423" s="47"/>
      <c r="AH423" s="47"/>
      <c r="BB423" s="48" t="s">
        <v>1333</v>
      </c>
      <c r="BI423" s="48" t="s">
        <v>1333</v>
      </c>
      <c r="BO423" s="48" t="s">
        <v>1333</v>
      </c>
    </row>
    <row r="424" spans="1:67" x14ac:dyDescent="0.35">
      <c r="A424" s="2"/>
      <c r="B424" s="2"/>
      <c r="C424" s="2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  <c r="AC424" s="47"/>
      <c r="AD424" s="47"/>
      <c r="AE424" s="47"/>
      <c r="AF424" s="47"/>
      <c r="AG424" s="47"/>
      <c r="AH424" s="47"/>
      <c r="BB424" s="48" t="s">
        <v>1333</v>
      </c>
      <c r="BI424" s="48" t="s">
        <v>1333</v>
      </c>
      <c r="BO424" s="48" t="s">
        <v>1333</v>
      </c>
    </row>
    <row r="425" spans="1:67" x14ac:dyDescent="0.35">
      <c r="A425" s="2"/>
      <c r="B425" s="2"/>
      <c r="C425" s="2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  <c r="AC425" s="47"/>
      <c r="AD425" s="47"/>
      <c r="AE425" s="47"/>
      <c r="AF425" s="47"/>
      <c r="AG425" s="47"/>
      <c r="AH425" s="47"/>
      <c r="BB425" s="48" t="s">
        <v>1333</v>
      </c>
      <c r="BI425" s="48" t="s">
        <v>1333</v>
      </c>
      <c r="BO425" s="48" t="s">
        <v>1333</v>
      </c>
    </row>
    <row r="426" spans="1:67" x14ac:dyDescent="0.35">
      <c r="A426" s="2"/>
      <c r="B426" s="2"/>
      <c r="C426" s="2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  <c r="AC426" s="47"/>
      <c r="AD426" s="47"/>
      <c r="AE426" s="47"/>
      <c r="AF426" s="47"/>
      <c r="AG426" s="47"/>
      <c r="AH426" s="47"/>
      <c r="BB426" s="48" t="s">
        <v>1333</v>
      </c>
      <c r="BI426" s="48" t="s">
        <v>1333</v>
      </c>
      <c r="BO426" s="48" t="s">
        <v>1333</v>
      </c>
    </row>
    <row r="427" spans="1:67" x14ac:dyDescent="0.35">
      <c r="A427" s="2"/>
      <c r="B427" s="2"/>
      <c r="C427" s="2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  <c r="AC427" s="47"/>
      <c r="AD427" s="47"/>
      <c r="AE427" s="47"/>
      <c r="AF427" s="47"/>
      <c r="AG427" s="47"/>
      <c r="AH427" s="47"/>
      <c r="BB427" s="48" t="s">
        <v>1333</v>
      </c>
      <c r="BI427" s="48" t="s">
        <v>1333</v>
      </c>
      <c r="BO427" s="48" t="s">
        <v>1333</v>
      </c>
    </row>
    <row r="428" spans="1:67" x14ac:dyDescent="0.35">
      <c r="A428" s="2"/>
      <c r="B428" s="2"/>
      <c r="C428" s="2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  <c r="AC428" s="47"/>
      <c r="AD428" s="47"/>
      <c r="AE428" s="47"/>
      <c r="AF428" s="47"/>
      <c r="AG428" s="47"/>
      <c r="AH428" s="47"/>
      <c r="BB428" s="48" t="s">
        <v>1333</v>
      </c>
      <c r="BI428" s="48" t="s">
        <v>1333</v>
      </c>
      <c r="BO428" s="48" t="s">
        <v>1333</v>
      </c>
    </row>
    <row r="429" spans="1:67" x14ac:dyDescent="0.35">
      <c r="A429" s="2"/>
      <c r="B429" s="2"/>
      <c r="C429" s="2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  <c r="AC429" s="47"/>
      <c r="AD429" s="47"/>
      <c r="AE429" s="47"/>
      <c r="AF429" s="47"/>
      <c r="AG429" s="47"/>
      <c r="AH429" s="47"/>
      <c r="BB429" s="48" t="s">
        <v>1333</v>
      </c>
      <c r="BI429" s="48" t="s">
        <v>1333</v>
      </c>
      <c r="BO429" s="48" t="s">
        <v>1333</v>
      </c>
    </row>
    <row r="430" spans="1:67" x14ac:dyDescent="0.35">
      <c r="A430" s="2"/>
      <c r="B430" s="2"/>
      <c r="C430" s="2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  <c r="AC430" s="47"/>
      <c r="AD430" s="47"/>
      <c r="AE430" s="47"/>
      <c r="AF430" s="47"/>
      <c r="AG430" s="47"/>
      <c r="AH430" s="47"/>
      <c r="BB430" s="48" t="s">
        <v>1333</v>
      </c>
      <c r="BI430" s="48" t="s">
        <v>1333</v>
      </c>
      <c r="BO430" s="48" t="s">
        <v>1333</v>
      </c>
    </row>
    <row r="431" spans="1:67" x14ac:dyDescent="0.35">
      <c r="A431" s="2"/>
      <c r="B431" s="2"/>
      <c r="C431" s="2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47"/>
      <c r="AC431" s="47"/>
      <c r="AD431" s="47"/>
      <c r="AE431" s="47"/>
      <c r="AF431" s="47"/>
      <c r="AG431" s="47"/>
      <c r="AH431" s="47"/>
      <c r="BB431" s="48" t="s">
        <v>1333</v>
      </c>
      <c r="BI431" s="48" t="s">
        <v>1333</v>
      </c>
      <c r="BO431" s="48" t="s">
        <v>1333</v>
      </c>
    </row>
    <row r="432" spans="1:67" x14ac:dyDescent="0.35">
      <c r="A432" s="2"/>
      <c r="B432" s="2"/>
      <c r="C432" s="2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  <c r="AC432" s="47"/>
      <c r="AD432" s="47"/>
      <c r="AE432" s="47"/>
      <c r="AF432" s="47"/>
      <c r="AG432" s="47"/>
      <c r="AH432" s="47"/>
      <c r="BB432" s="48" t="s">
        <v>1333</v>
      </c>
      <c r="BI432" s="48" t="s">
        <v>1333</v>
      </c>
      <c r="BO432" s="48" t="s">
        <v>1333</v>
      </c>
    </row>
    <row r="433" spans="1:67" x14ac:dyDescent="0.35">
      <c r="A433" s="2"/>
      <c r="B433" s="2"/>
      <c r="C433" s="2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  <c r="AC433" s="47"/>
      <c r="AD433" s="47"/>
      <c r="AE433" s="47"/>
      <c r="AF433" s="47"/>
      <c r="AG433" s="47"/>
      <c r="AH433" s="47"/>
      <c r="BB433" s="48" t="s">
        <v>1333</v>
      </c>
      <c r="BI433" s="48" t="s">
        <v>1333</v>
      </c>
      <c r="BO433" s="48" t="s">
        <v>1333</v>
      </c>
    </row>
    <row r="434" spans="1:67" x14ac:dyDescent="0.35">
      <c r="A434" s="2"/>
      <c r="B434" s="2"/>
      <c r="C434" s="2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  <c r="AE434" s="47"/>
      <c r="AF434" s="47"/>
      <c r="AG434" s="47"/>
      <c r="AH434" s="47"/>
      <c r="BB434" s="48" t="s">
        <v>1333</v>
      </c>
      <c r="BI434" s="48" t="s">
        <v>1333</v>
      </c>
      <c r="BO434" s="48" t="s">
        <v>1333</v>
      </c>
    </row>
    <row r="435" spans="1:67" x14ac:dyDescent="0.35">
      <c r="A435" s="2"/>
      <c r="B435" s="2"/>
      <c r="C435" s="2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  <c r="AC435" s="47"/>
      <c r="AD435" s="47"/>
      <c r="AE435" s="47"/>
      <c r="AF435" s="47"/>
      <c r="AG435" s="47"/>
      <c r="AH435" s="47"/>
      <c r="BB435" s="48" t="s">
        <v>1333</v>
      </c>
      <c r="BI435" s="48" t="s">
        <v>1333</v>
      </c>
      <c r="BO435" s="48" t="s">
        <v>1333</v>
      </c>
    </row>
    <row r="436" spans="1:67" x14ac:dyDescent="0.35">
      <c r="A436" s="2"/>
      <c r="B436" s="2"/>
      <c r="C436" s="2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  <c r="AC436" s="47"/>
      <c r="AD436" s="47"/>
      <c r="AE436" s="47"/>
      <c r="AF436" s="47"/>
      <c r="AG436" s="47"/>
      <c r="AH436" s="47"/>
      <c r="BB436" s="48" t="s">
        <v>1333</v>
      </c>
      <c r="BI436" s="48" t="s">
        <v>1333</v>
      </c>
      <c r="BO436" s="48" t="s">
        <v>1333</v>
      </c>
    </row>
    <row r="437" spans="1:67" x14ac:dyDescent="0.35">
      <c r="A437" s="2"/>
      <c r="B437" s="2"/>
      <c r="C437" s="2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  <c r="AC437" s="47"/>
      <c r="AD437" s="47"/>
      <c r="AE437" s="47"/>
      <c r="AF437" s="47"/>
      <c r="AG437" s="47"/>
      <c r="AH437" s="47"/>
      <c r="BB437" s="48" t="s">
        <v>1333</v>
      </c>
      <c r="BI437" s="48" t="s">
        <v>1333</v>
      </c>
      <c r="BO437" s="48" t="s">
        <v>1333</v>
      </c>
    </row>
    <row r="438" spans="1:67" x14ac:dyDescent="0.35">
      <c r="A438" s="2"/>
      <c r="B438" s="2"/>
      <c r="C438" s="2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  <c r="AC438" s="47"/>
      <c r="AD438" s="47"/>
      <c r="AE438" s="47"/>
      <c r="AF438" s="47"/>
      <c r="AG438" s="47"/>
      <c r="AH438" s="47"/>
      <c r="BB438" s="48" t="s">
        <v>1333</v>
      </c>
      <c r="BI438" s="48" t="s">
        <v>1333</v>
      </c>
      <c r="BO438" s="48" t="s">
        <v>1333</v>
      </c>
    </row>
    <row r="439" spans="1:67" x14ac:dyDescent="0.35">
      <c r="A439" s="2"/>
      <c r="B439" s="2"/>
      <c r="C439" s="2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  <c r="AC439" s="47"/>
      <c r="AD439" s="47"/>
      <c r="AE439" s="47"/>
      <c r="AF439" s="47"/>
      <c r="AG439" s="47"/>
      <c r="AH439" s="47"/>
      <c r="BB439" s="48" t="s">
        <v>1333</v>
      </c>
      <c r="BI439" s="48" t="s">
        <v>1333</v>
      </c>
      <c r="BO439" s="48" t="s">
        <v>1333</v>
      </c>
    </row>
    <row r="440" spans="1:67" x14ac:dyDescent="0.35">
      <c r="A440" s="2"/>
      <c r="B440" s="2"/>
      <c r="C440" s="2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47"/>
      <c r="AC440" s="47"/>
      <c r="AD440" s="47"/>
      <c r="AE440" s="47"/>
      <c r="AF440" s="47"/>
      <c r="AG440" s="47"/>
      <c r="AH440" s="47"/>
      <c r="BB440" s="48" t="s">
        <v>1333</v>
      </c>
      <c r="BI440" s="48" t="s">
        <v>1333</v>
      </c>
      <c r="BO440" s="48" t="s">
        <v>1333</v>
      </c>
    </row>
    <row r="441" spans="1:67" x14ac:dyDescent="0.35">
      <c r="A441" s="2"/>
      <c r="B441" s="2"/>
      <c r="C441" s="2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  <c r="AC441" s="47"/>
      <c r="AD441" s="47"/>
      <c r="AE441" s="47"/>
      <c r="AF441" s="47"/>
      <c r="AG441" s="47"/>
      <c r="AH441" s="47"/>
      <c r="BB441" s="48" t="s">
        <v>1333</v>
      </c>
      <c r="BI441" s="48" t="s">
        <v>1333</v>
      </c>
      <c r="BO441" s="48" t="s">
        <v>1333</v>
      </c>
    </row>
    <row r="442" spans="1:67" x14ac:dyDescent="0.35">
      <c r="A442" s="2"/>
      <c r="B442" s="2"/>
      <c r="C442" s="2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  <c r="AC442" s="47"/>
      <c r="AD442" s="47"/>
      <c r="AE442" s="47"/>
      <c r="AF442" s="47"/>
      <c r="AG442" s="47"/>
      <c r="AH442" s="47"/>
      <c r="BB442" s="48" t="s">
        <v>1333</v>
      </c>
      <c r="BI442" s="48" t="s">
        <v>1333</v>
      </c>
      <c r="BO442" s="48" t="s">
        <v>1333</v>
      </c>
    </row>
    <row r="443" spans="1:67" x14ac:dyDescent="0.35">
      <c r="A443" s="2"/>
      <c r="B443" s="2"/>
      <c r="C443" s="2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  <c r="AC443" s="47"/>
      <c r="AD443" s="47"/>
      <c r="AE443" s="47"/>
      <c r="AF443" s="47"/>
      <c r="AG443" s="47"/>
      <c r="AH443" s="47"/>
      <c r="BB443" s="48" t="s">
        <v>1333</v>
      </c>
      <c r="BI443" s="48" t="s">
        <v>1333</v>
      </c>
      <c r="BO443" s="48" t="s">
        <v>1333</v>
      </c>
    </row>
    <row r="444" spans="1:67" x14ac:dyDescent="0.35">
      <c r="A444" s="2"/>
      <c r="B444" s="2"/>
      <c r="C444" s="2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  <c r="AC444" s="47"/>
      <c r="AD444" s="47"/>
      <c r="AE444" s="47"/>
      <c r="AF444" s="47"/>
      <c r="AG444" s="47"/>
      <c r="AH444" s="47"/>
      <c r="BB444" s="48" t="s">
        <v>1333</v>
      </c>
      <c r="BI444" s="48" t="s">
        <v>1333</v>
      </c>
      <c r="BO444" s="48" t="s">
        <v>1333</v>
      </c>
    </row>
    <row r="445" spans="1:67" x14ac:dyDescent="0.35">
      <c r="A445" s="2"/>
      <c r="B445" s="2"/>
      <c r="C445" s="2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47"/>
      <c r="AC445" s="47"/>
      <c r="AD445" s="47"/>
      <c r="AE445" s="47"/>
      <c r="AF445" s="47"/>
      <c r="AG445" s="47"/>
      <c r="AH445" s="47"/>
      <c r="BB445" s="48" t="s">
        <v>1333</v>
      </c>
      <c r="BI445" s="48" t="s">
        <v>1333</v>
      </c>
      <c r="BO445" s="48" t="s">
        <v>1333</v>
      </c>
    </row>
    <row r="446" spans="1:67" x14ac:dyDescent="0.35">
      <c r="A446" s="2"/>
      <c r="B446" s="2"/>
      <c r="C446" s="2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  <c r="AC446" s="47"/>
      <c r="AD446" s="47"/>
      <c r="AE446" s="47"/>
      <c r="AF446" s="47"/>
      <c r="AG446" s="47"/>
      <c r="AH446" s="47"/>
      <c r="BB446" s="48" t="s">
        <v>1333</v>
      </c>
      <c r="BI446" s="48" t="s">
        <v>1333</v>
      </c>
      <c r="BO446" s="48" t="s">
        <v>1333</v>
      </c>
    </row>
    <row r="447" spans="1:67" x14ac:dyDescent="0.35">
      <c r="A447" s="2"/>
      <c r="B447" s="2"/>
      <c r="C447" s="2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47"/>
      <c r="AC447" s="47"/>
      <c r="AD447" s="47"/>
      <c r="AE447" s="47"/>
      <c r="AF447" s="47"/>
      <c r="AG447" s="47"/>
      <c r="AH447" s="47"/>
      <c r="BB447" s="48" t="s">
        <v>1333</v>
      </c>
      <c r="BI447" s="48" t="s">
        <v>1333</v>
      </c>
      <c r="BO447" s="48" t="s">
        <v>1333</v>
      </c>
    </row>
    <row r="448" spans="1:67" x14ac:dyDescent="0.35">
      <c r="A448" s="2"/>
      <c r="B448" s="2"/>
      <c r="C448" s="2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47"/>
      <c r="AC448" s="47"/>
      <c r="AD448" s="47"/>
      <c r="AE448" s="47"/>
      <c r="AF448" s="47"/>
      <c r="AG448" s="47"/>
      <c r="AH448" s="47"/>
      <c r="BB448" s="48" t="s">
        <v>1333</v>
      </c>
      <c r="BI448" s="48" t="s">
        <v>1333</v>
      </c>
      <c r="BO448" s="48" t="s">
        <v>1333</v>
      </c>
    </row>
    <row r="449" spans="1:67" x14ac:dyDescent="0.35">
      <c r="A449" s="2"/>
      <c r="B449" s="2"/>
      <c r="C449" s="2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47"/>
      <c r="AC449" s="47"/>
      <c r="AD449" s="47"/>
      <c r="AE449" s="47"/>
      <c r="AF449" s="47"/>
      <c r="AG449" s="47"/>
      <c r="AH449" s="47"/>
      <c r="BB449" s="48" t="s">
        <v>1333</v>
      </c>
      <c r="BI449" s="48" t="s">
        <v>1333</v>
      </c>
      <c r="BO449" s="48" t="s">
        <v>1333</v>
      </c>
    </row>
    <row r="450" spans="1:67" x14ac:dyDescent="0.35">
      <c r="A450" s="2"/>
      <c r="B450" s="2"/>
      <c r="C450" s="2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47"/>
      <c r="AC450" s="47"/>
      <c r="AD450" s="47"/>
      <c r="AE450" s="47"/>
      <c r="AF450" s="47"/>
      <c r="AG450" s="47"/>
      <c r="AH450" s="47"/>
      <c r="BB450" s="48" t="s">
        <v>1333</v>
      </c>
      <c r="BI450" s="48" t="s">
        <v>1333</v>
      </c>
      <c r="BO450" s="48" t="s">
        <v>1333</v>
      </c>
    </row>
    <row r="451" spans="1:67" x14ac:dyDescent="0.35">
      <c r="A451" s="2"/>
      <c r="B451" s="2"/>
      <c r="C451" s="2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47"/>
      <c r="AC451" s="47"/>
      <c r="AD451" s="47"/>
      <c r="AE451" s="47"/>
      <c r="AF451" s="47"/>
      <c r="AG451" s="47"/>
      <c r="AH451" s="47"/>
      <c r="BB451" s="48" t="s">
        <v>1333</v>
      </c>
      <c r="BI451" s="48" t="s">
        <v>1333</v>
      </c>
      <c r="BO451" s="48" t="s">
        <v>1333</v>
      </c>
    </row>
    <row r="452" spans="1:67" x14ac:dyDescent="0.35">
      <c r="A452" s="2"/>
      <c r="B452" s="2"/>
      <c r="C452" s="2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47"/>
      <c r="AC452" s="47"/>
      <c r="AD452" s="47"/>
      <c r="AE452" s="47"/>
      <c r="AF452" s="47"/>
      <c r="AG452" s="47"/>
      <c r="AH452" s="47"/>
      <c r="BB452" s="48" t="s">
        <v>1333</v>
      </c>
      <c r="BI452" s="48" t="s">
        <v>1333</v>
      </c>
      <c r="BO452" s="48" t="s">
        <v>1333</v>
      </c>
    </row>
    <row r="453" spans="1:67" x14ac:dyDescent="0.35">
      <c r="A453" s="2"/>
      <c r="B453" s="2"/>
      <c r="C453" s="2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47"/>
      <c r="AC453" s="47"/>
      <c r="AD453" s="47"/>
      <c r="AE453" s="47"/>
      <c r="AF453" s="47"/>
      <c r="AG453" s="47"/>
      <c r="AH453" s="47"/>
      <c r="BB453" s="48" t="s">
        <v>1333</v>
      </c>
      <c r="BI453" s="48" t="s">
        <v>1333</v>
      </c>
      <c r="BO453" s="48" t="s">
        <v>1333</v>
      </c>
    </row>
    <row r="454" spans="1:67" x14ac:dyDescent="0.35">
      <c r="A454" s="2"/>
      <c r="B454" s="2"/>
      <c r="C454" s="2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47"/>
      <c r="AC454" s="47"/>
      <c r="AD454" s="47"/>
      <c r="AE454" s="47"/>
      <c r="AF454" s="47"/>
      <c r="AG454" s="47"/>
      <c r="AH454" s="47"/>
      <c r="BB454" s="48" t="s">
        <v>1333</v>
      </c>
      <c r="BI454" s="48" t="s">
        <v>1333</v>
      </c>
      <c r="BO454" s="48" t="s">
        <v>1333</v>
      </c>
    </row>
    <row r="455" spans="1:67" x14ac:dyDescent="0.35">
      <c r="A455" s="2"/>
      <c r="B455" s="2"/>
      <c r="C455" s="2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47"/>
      <c r="AC455" s="47"/>
      <c r="AD455" s="47"/>
      <c r="AE455" s="47"/>
      <c r="AF455" s="47"/>
      <c r="AG455" s="47"/>
      <c r="AH455" s="47"/>
      <c r="BB455" s="48" t="s">
        <v>1333</v>
      </c>
      <c r="BI455" s="48" t="s">
        <v>1333</v>
      </c>
      <c r="BO455" s="48" t="s">
        <v>1333</v>
      </c>
    </row>
    <row r="456" spans="1:67" x14ac:dyDescent="0.35">
      <c r="A456" s="2"/>
      <c r="B456" s="2"/>
      <c r="C456" s="2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47"/>
      <c r="AC456" s="47"/>
      <c r="AD456" s="47"/>
      <c r="AE456" s="47"/>
      <c r="AF456" s="47"/>
      <c r="AG456" s="47"/>
      <c r="AH456" s="47"/>
      <c r="BB456" s="48" t="s">
        <v>1333</v>
      </c>
      <c r="BI456" s="48" t="s">
        <v>1333</v>
      </c>
      <c r="BO456" s="48" t="s">
        <v>1333</v>
      </c>
    </row>
    <row r="457" spans="1:67" x14ac:dyDescent="0.35">
      <c r="A457" s="2"/>
      <c r="B457" s="2"/>
      <c r="C457" s="2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  <c r="AC457" s="47"/>
      <c r="AD457" s="47"/>
      <c r="AE457" s="47"/>
      <c r="AF457" s="47"/>
      <c r="AG457" s="47"/>
      <c r="AH457" s="47"/>
      <c r="BB457" s="48" t="s">
        <v>1333</v>
      </c>
      <c r="BI457" s="48" t="s">
        <v>1333</v>
      </c>
      <c r="BO457" s="48" t="s">
        <v>1333</v>
      </c>
    </row>
    <row r="458" spans="1:67" x14ac:dyDescent="0.35">
      <c r="A458" s="2"/>
      <c r="B458" s="2"/>
      <c r="C458" s="2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47"/>
      <c r="AC458" s="47"/>
      <c r="AD458" s="47"/>
      <c r="AE458" s="47"/>
      <c r="AF458" s="47"/>
      <c r="AG458" s="47"/>
      <c r="AH458" s="47"/>
      <c r="BB458" s="48" t="s">
        <v>1333</v>
      </c>
      <c r="BI458" s="48" t="s">
        <v>1333</v>
      </c>
      <c r="BO458" s="48" t="s">
        <v>1333</v>
      </c>
    </row>
    <row r="459" spans="1:67" x14ac:dyDescent="0.35">
      <c r="A459" s="2"/>
      <c r="B459" s="2"/>
      <c r="C459" s="2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47"/>
      <c r="AC459" s="47"/>
      <c r="AD459" s="47"/>
      <c r="AE459" s="47"/>
      <c r="AF459" s="47"/>
      <c r="AG459" s="47"/>
      <c r="AH459" s="47"/>
      <c r="BB459" s="48" t="s">
        <v>1333</v>
      </c>
      <c r="BI459" s="48" t="s">
        <v>1333</v>
      </c>
      <c r="BO459" s="48" t="s">
        <v>1333</v>
      </c>
    </row>
    <row r="460" spans="1:67" x14ac:dyDescent="0.35">
      <c r="A460" s="2"/>
      <c r="B460" s="2"/>
      <c r="C460" s="2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47"/>
      <c r="AC460" s="47"/>
      <c r="AD460" s="47"/>
      <c r="AE460" s="47"/>
      <c r="AF460" s="47"/>
      <c r="AG460" s="47"/>
      <c r="AH460" s="47"/>
      <c r="BB460" s="48" t="s">
        <v>1333</v>
      </c>
      <c r="BI460" s="48" t="s">
        <v>1333</v>
      </c>
      <c r="BO460" s="48" t="s">
        <v>1333</v>
      </c>
    </row>
    <row r="461" spans="1:67" x14ac:dyDescent="0.35">
      <c r="A461" s="2"/>
      <c r="B461" s="2"/>
      <c r="C461" s="2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47"/>
      <c r="AC461" s="47"/>
      <c r="AD461" s="47"/>
      <c r="AE461" s="47"/>
      <c r="AF461" s="47"/>
      <c r="AG461" s="47"/>
      <c r="AH461" s="47"/>
      <c r="BB461" s="48" t="s">
        <v>1333</v>
      </c>
      <c r="BI461" s="48" t="s">
        <v>1333</v>
      </c>
      <c r="BO461" s="48" t="s">
        <v>1333</v>
      </c>
    </row>
    <row r="462" spans="1:67" x14ac:dyDescent="0.35">
      <c r="A462" s="2"/>
      <c r="B462" s="2"/>
      <c r="C462" s="2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47"/>
      <c r="AC462" s="47"/>
      <c r="AD462" s="47"/>
      <c r="AE462" s="47"/>
      <c r="AF462" s="47"/>
      <c r="AG462" s="47"/>
      <c r="AH462" s="47"/>
      <c r="BB462" s="48" t="s">
        <v>1333</v>
      </c>
      <c r="BI462" s="48" t="s">
        <v>1333</v>
      </c>
      <c r="BO462" s="48" t="s">
        <v>1333</v>
      </c>
    </row>
    <row r="463" spans="1:67" x14ac:dyDescent="0.35">
      <c r="A463" s="2"/>
      <c r="B463" s="2"/>
      <c r="C463" s="2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47"/>
      <c r="AC463" s="47"/>
      <c r="AD463" s="47"/>
      <c r="AE463" s="47"/>
      <c r="AF463" s="47"/>
      <c r="AG463" s="47"/>
      <c r="AH463" s="47"/>
      <c r="BB463" s="48" t="s">
        <v>1333</v>
      </c>
      <c r="BI463" s="48" t="s">
        <v>1333</v>
      </c>
      <c r="BO463" s="48" t="s">
        <v>1333</v>
      </c>
    </row>
    <row r="464" spans="1:67" x14ac:dyDescent="0.35">
      <c r="A464" s="2"/>
      <c r="B464" s="2"/>
      <c r="C464" s="2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47"/>
      <c r="AC464" s="47"/>
      <c r="AD464" s="47"/>
      <c r="AE464" s="47"/>
      <c r="AF464" s="47"/>
      <c r="AG464" s="47"/>
      <c r="AH464" s="47"/>
      <c r="BB464" s="48" t="s">
        <v>1333</v>
      </c>
      <c r="BI464" s="48" t="s">
        <v>1333</v>
      </c>
      <c r="BO464" s="48" t="s">
        <v>1333</v>
      </c>
    </row>
    <row r="465" spans="1:67" x14ac:dyDescent="0.35">
      <c r="A465" s="2"/>
      <c r="B465" s="2"/>
      <c r="C465" s="2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47"/>
      <c r="AC465" s="47"/>
      <c r="AD465" s="47"/>
      <c r="AE465" s="47"/>
      <c r="AF465" s="47"/>
      <c r="AG465" s="47"/>
      <c r="AH465" s="47"/>
      <c r="BB465" s="48" t="s">
        <v>1333</v>
      </c>
      <c r="BI465" s="48" t="s">
        <v>1333</v>
      </c>
      <c r="BO465" s="48" t="s">
        <v>1333</v>
      </c>
    </row>
    <row r="466" spans="1:67" x14ac:dyDescent="0.35">
      <c r="A466" s="2"/>
      <c r="B466" s="2"/>
      <c r="C466" s="2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47"/>
      <c r="AC466" s="47"/>
      <c r="AD466" s="47"/>
      <c r="AE466" s="47"/>
      <c r="AF466" s="47"/>
      <c r="AG466" s="47"/>
      <c r="AH466" s="47"/>
      <c r="BB466" s="48" t="s">
        <v>1333</v>
      </c>
      <c r="BI466" s="48" t="s">
        <v>1333</v>
      </c>
      <c r="BO466" s="48" t="s">
        <v>1333</v>
      </c>
    </row>
    <row r="467" spans="1:67" x14ac:dyDescent="0.35">
      <c r="A467" s="2"/>
      <c r="B467" s="2"/>
      <c r="C467" s="2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47"/>
      <c r="AC467" s="47"/>
      <c r="AD467" s="47"/>
      <c r="AE467" s="47"/>
      <c r="AF467" s="47"/>
      <c r="AG467" s="47"/>
      <c r="AH467" s="47"/>
      <c r="BB467" s="48" t="s">
        <v>1333</v>
      </c>
      <c r="BI467" s="48" t="s">
        <v>1333</v>
      </c>
      <c r="BO467" s="48" t="s">
        <v>1333</v>
      </c>
    </row>
    <row r="468" spans="1:67" x14ac:dyDescent="0.35">
      <c r="A468" s="2"/>
      <c r="B468" s="2"/>
      <c r="C468" s="2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47"/>
      <c r="AC468" s="47"/>
      <c r="AD468" s="47"/>
      <c r="AE468" s="47"/>
      <c r="AF468" s="47"/>
      <c r="AG468" s="47"/>
      <c r="AH468" s="47"/>
      <c r="BB468" s="48" t="s">
        <v>1333</v>
      </c>
      <c r="BI468" s="48" t="s">
        <v>1333</v>
      </c>
      <c r="BO468" s="48" t="s">
        <v>1333</v>
      </c>
    </row>
    <row r="469" spans="1:67" x14ac:dyDescent="0.35">
      <c r="A469" s="2"/>
      <c r="B469" s="2"/>
      <c r="C469" s="2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  <c r="AC469" s="47"/>
      <c r="AD469" s="47"/>
      <c r="AE469" s="47"/>
      <c r="AF469" s="47"/>
      <c r="AG469" s="47"/>
      <c r="AH469" s="47"/>
      <c r="BB469" s="48" t="s">
        <v>1333</v>
      </c>
      <c r="BI469" s="48" t="s">
        <v>1333</v>
      </c>
      <c r="BO469" s="48" t="s">
        <v>1333</v>
      </c>
    </row>
    <row r="470" spans="1:67" x14ac:dyDescent="0.35">
      <c r="A470" s="2"/>
      <c r="B470" s="2"/>
      <c r="C470" s="2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47"/>
      <c r="AC470" s="47"/>
      <c r="AD470" s="47"/>
      <c r="AE470" s="47"/>
      <c r="AF470" s="47"/>
      <c r="AG470" s="47"/>
      <c r="AH470" s="47"/>
      <c r="BB470" s="48" t="s">
        <v>1333</v>
      </c>
      <c r="BI470" s="48" t="s">
        <v>1333</v>
      </c>
      <c r="BO470" s="48" t="s">
        <v>1333</v>
      </c>
    </row>
    <row r="471" spans="1:67" x14ac:dyDescent="0.35">
      <c r="A471" s="2"/>
      <c r="B471" s="2"/>
      <c r="C471" s="2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  <c r="AC471" s="47"/>
      <c r="AD471" s="47"/>
      <c r="AE471" s="47"/>
      <c r="AF471" s="47"/>
      <c r="AG471" s="47"/>
      <c r="AH471" s="47"/>
      <c r="BB471" s="48" t="s">
        <v>1333</v>
      </c>
      <c r="BI471" s="48" t="s">
        <v>1333</v>
      </c>
      <c r="BO471" s="48" t="s">
        <v>1333</v>
      </c>
    </row>
    <row r="472" spans="1:67" x14ac:dyDescent="0.35">
      <c r="A472" s="2"/>
      <c r="B472" s="2"/>
      <c r="C472" s="2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  <c r="AC472" s="47"/>
      <c r="AD472" s="47"/>
      <c r="AE472" s="47"/>
      <c r="AF472" s="47"/>
      <c r="AG472" s="47"/>
      <c r="AH472" s="47"/>
      <c r="BB472" s="48" t="s">
        <v>1333</v>
      </c>
      <c r="BI472" s="48" t="s">
        <v>1333</v>
      </c>
      <c r="BO472" s="48" t="s">
        <v>1333</v>
      </c>
    </row>
    <row r="473" spans="1:67" x14ac:dyDescent="0.35">
      <c r="A473" s="2"/>
      <c r="B473" s="2"/>
      <c r="C473" s="2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  <c r="AC473" s="47"/>
      <c r="AD473" s="47"/>
      <c r="AE473" s="47"/>
      <c r="AF473" s="47"/>
      <c r="AG473" s="47"/>
      <c r="AH473" s="47"/>
      <c r="BB473" s="48" t="s">
        <v>1333</v>
      </c>
      <c r="BI473" s="48" t="s">
        <v>1333</v>
      </c>
      <c r="BO473" s="48" t="s">
        <v>1333</v>
      </c>
    </row>
    <row r="474" spans="1:67" x14ac:dyDescent="0.35">
      <c r="A474" s="2"/>
      <c r="B474" s="2"/>
      <c r="C474" s="2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  <c r="AC474" s="47"/>
      <c r="AD474" s="47"/>
      <c r="AE474" s="47"/>
      <c r="AF474" s="47"/>
      <c r="AG474" s="47"/>
      <c r="AH474" s="47"/>
      <c r="BB474" s="48" t="s">
        <v>1333</v>
      </c>
      <c r="BI474" s="48" t="s">
        <v>1333</v>
      </c>
      <c r="BO474" s="48" t="s">
        <v>1333</v>
      </c>
    </row>
    <row r="475" spans="1:67" x14ac:dyDescent="0.35">
      <c r="A475" s="2"/>
      <c r="B475" s="2"/>
      <c r="C475" s="2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47"/>
      <c r="AC475" s="47"/>
      <c r="AD475" s="47"/>
      <c r="AE475" s="47"/>
      <c r="AF475" s="47"/>
      <c r="AG475" s="47"/>
      <c r="AH475" s="47"/>
      <c r="BB475" s="48" t="s">
        <v>1333</v>
      </c>
      <c r="BI475" s="48" t="s">
        <v>1333</v>
      </c>
      <c r="BO475" s="48" t="s">
        <v>1333</v>
      </c>
    </row>
    <row r="476" spans="1:67" x14ac:dyDescent="0.35">
      <c r="A476" s="2"/>
      <c r="B476" s="2"/>
      <c r="C476" s="2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  <c r="AC476" s="47"/>
      <c r="AD476" s="47"/>
      <c r="AE476" s="47"/>
      <c r="AF476" s="47"/>
      <c r="AG476" s="47"/>
      <c r="AH476" s="47"/>
      <c r="BB476" s="48" t="s">
        <v>1333</v>
      </c>
      <c r="BI476" s="48" t="s">
        <v>1333</v>
      </c>
      <c r="BO476" s="48" t="s">
        <v>1333</v>
      </c>
    </row>
    <row r="477" spans="1:67" x14ac:dyDescent="0.35">
      <c r="A477" s="2"/>
      <c r="B477" s="2"/>
      <c r="C477" s="2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  <c r="AC477" s="47"/>
      <c r="AD477" s="47"/>
      <c r="AE477" s="47"/>
      <c r="AF477" s="47"/>
      <c r="AG477" s="47"/>
      <c r="AH477" s="47"/>
      <c r="BB477" s="48" t="s">
        <v>1333</v>
      </c>
      <c r="BI477" s="48" t="s">
        <v>1333</v>
      </c>
      <c r="BO477" s="48" t="s">
        <v>1333</v>
      </c>
    </row>
    <row r="478" spans="1:67" x14ac:dyDescent="0.35">
      <c r="A478" s="2"/>
      <c r="B478" s="2"/>
      <c r="C478" s="2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  <c r="AC478" s="47"/>
      <c r="AD478" s="47"/>
      <c r="AE478" s="47"/>
      <c r="AF478" s="47"/>
      <c r="AG478" s="47"/>
      <c r="AH478" s="47"/>
      <c r="BB478" s="48" t="s">
        <v>1333</v>
      </c>
      <c r="BI478" s="48" t="s">
        <v>1333</v>
      </c>
      <c r="BO478" s="48" t="s">
        <v>1333</v>
      </c>
    </row>
    <row r="479" spans="1:67" x14ac:dyDescent="0.35">
      <c r="A479" s="2"/>
      <c r="B479" s="2"/>
      <c r="C479" s="2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  <c r="AC479" s="47"/>
      <c r="AD479" s="47"/>
      <c r="AE479" s="47"/>
      <c r="AF479" s="47"/>
      <c r="AG479" s="47"/>
      <c r="AH479" s="47"/>
      <c r="BB479" s="48" t="s">
        <v>1333</v>
      </c>
      <c r="BI479" s="48" t="s">
        <v>1333</v>
      </c>
      <c r="BO479" s="48" t="s">
        <v>1333</v>
      </c>
    </row>
    <row r="480" spans="1:67" x14ac:dyDescent="0.35">
      <c r="A480" s="2"/>
      <c r="B480" s="2"/>
      <c r="C480" s="2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  <c r="AC480" s="47"/>
      <c r="AD480" s="47"/>
      <c r="AE480" s="47"/>
      <c r="AF480" s="47"/>
      <c r="AG480" s="47"/>
      <c r="AH480" s="47"/>
      <c r="BB480" s="48" t="s">
        <v>1333</v>
      </c>
      <c r="BI480" s="48" t="s">
        <v>1333</v>
      </c>
      <c r="BO480" s="48" t="s">
        <v>1333</v>
      </c>
    </row>
    <row r="481" spans="1:67" x14ac:dyDescent="0.35">
      <c r="A481" s="2"/>
      <c r="B481" s="2"/>
      <c r="C481" s="2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  <c r="AC481" s="47"/>
      <c r="AD481" s="47"/>
      <c r="AE481" s="47"/>
      <c r="AF481" s="47"/>
      <c r="AG481" s="47"/>
      <c r="AH481" s="47"/>
      <c r="BB481" s="48" t="s">
        <v>1333</v>
      </c>
      <c r="BI481" s="48" t="s">
        <v>1333</v>
      </c>
      <c r="BO481" s="48" t="s">
        <v>1333</v>
      </c>
    </row>
    <row r="482" spans="1:67" x14ac:dyDescent="0.35">
      <c r="A482" s="2"/>
      <c r="B482" s="2"/>
      <c r="C482" s="2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  <c r="AC482" s="47"/>
      <c r="AD482" s="47"/>
      <c r="AE482" s="47"/>
      <c r="AF482" s="47"/>
      <c r="AG482" s="47"/>
      <c r="AH482" s="47"/>
      <c r="BB482" s="48" t="s">
        <v>1333</v>
      </c>
      <c r="BI482" s="48" t="s">
        <v>1333</v>
      </c>
      <c r="BO482" s="48" t="s">
        <v>1333</v>
      </c>
    </row>
    <row r="483" spans="1:67" x14ac:dyDescent="0.35">
      <c r="A483" s="2"/>
      <c r="B483" s="2"/>
      <c r="C483" s="2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  <c r="AC483" s="47"/>
      <c r="AD483" s="47"/>
      <c r="AE483" s="47"/>
      <c r="AF483" s="47"/>
      <c r="AG483" s="47"/>
      <c r="AH483" s="47"/>
      <c r="BB483" s="48" t="s">
        <v>1333</v>
      </c>
      <c r="BI483" s="48" t="s">
        <v>1333</v>
      </c>
      <c r="BO483" s="48" t="s">
        <v>1333</v>
      </c>
    </row>
    <row r="484" spans="1:67" x14ac:dyDescent="0.35">
      <c r="A484" s="2"/>
      <c r="B484" s="2"/>
      <c r="C484" s="2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47"/>
      <c r="AC484" s="47"/>
      <c r="AD484" s="47"/>
      <c r="AE484" s="47"/>
      <c r="AF484" s="47"/>
      <c r="AG484" s="47"/>
      <c r="AH484" s="47"/>
      <c r="BB484" s="48" t="s">
        <v>1333</v>
      </c>
      <c r="BI484" s="48" t="s">
        <v>1333</v>
      </c>
      <c r="BO484" s="48" t="s">
        <v>1333</v>
      </c>
    </row>
    <row r="485" spans="1:67" x14ac:dyDescent="0.35">
      <c r="A485" s="2"/>
      <c r="B485" s="2"/>
      <c r="C485" s="2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47"/>
      <c r="AC485" s="47"/>
      <c r="AD485" s="47"/>
      <c r="AE485" s="47"/>
      <c r="AF485" s="47"/>
      <c r="AG485" s="47"/>
      <c r="AH485" s="47"/>
      <c r="BB485" s="48" t="s">
        <v>1333</v>
      </c>
      <c r="BI485" s="48" t="s">
        <v>1333</v>
      </c>
      <c r="BO485" s="48" t="s">
        <v>1333</v>
      </c>
    </row>
    <row r="486" spans="1:67" x14ac:dyDescent="0.35">
      <c r="A486" s="2"/>
      <c r="B486" s="2"/>
      <c r="C486" s="2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47"/>
      <c r="AC486" s="47"/>
      <c r="AD486" s="47"/>
      <c r="AE486" s="47"/>
      <c r="AF486" s="47"/>
      <c r="AG486" s="47"/>
      <c r="AH486" s="47"/>
      <c r="BB486" s="48" t="s">
        <v>1333</v>
      </c>
      <c r="BI486" s="48" t="s">
        <v>1333</v>
      </c>
      <c r="BO486" s="48" t="s">
        <v>1333</v>
      </c>
    </row>
    <row r="487" spans="1:67" x14ac:dyDescent="0.35">
      <c r="A487" s="2"/>
      <c r="B487" s="2"/>
      <c r="C487" s="2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47"/>
      <c r="AC487" s="47"/>
      <c r="AD487" s="47"/>
      <c r="AE487" s="47"/>
      <c r="AF487" s="47"/>
      <c r="AG487" s="47"/>
      <c r="AH487" s="47"/>
      <c r="BB487" s="48" t="s">
        <v>1333</v>
      </c>
      <c r="BI487" s="48" t="s">
        <v>1333</v>
      </c>
      <c r="BO487" s="48" t="s">
        <v>1333</v>
      </c>
    </row>
    <row r="488" spans="1:67" x14ac:dyDescent="0.35">
      <c r="A488" s="2"/>
      <c r="B488" s="2"/>
      <c r="C488" s="2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47"/>
      <c r="AC488" s="47"/>
      <c r="AD488" s="47"/>
      <c r="AE488" s="47"/>
      <c r="AF488" s="47"/>
      <c r="AG488" s="47"/>
      <c r="AH488" s="47"/>
      <c r="BB488" s="48" t="s">
        <v>1333</v>
      </c>
      <c r="BI488" s="48" t="s">
        <v>1333</v>
      </c>
      <c r="BO488" s="48" t="s">
        <v>1333</v>
      </c>
    </row>
    <row r="489" spans="1:67" x14ac:dyDescent="0.35">
      <c r="A489" s="2"/>
      <c r="B489" s="2"/>
      <c r="C489" s="2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47"/>
      <c r="AC489" s="47"/>
      <c r="AD489" s="47"/>
      <c r="AE489" s="47"/>
      <c r="AF489" s="47"/>
      <c r="AG489" s="47"/>
      <c r="AH489" s="47"/>
      <c r="BB489" s="48" t="s">
        <v>1333</v>
      </c>
      <c r="BI489" s="48" t="s">
        <v>1333</v>
      </c>
      <c r="BO489" s="48" t="s">
        <v>1333</v>
      </c>
    </row>
    <row r="490" spans="1:67" x14ac:dyDescent="0.35">
      <c r="A490" s="2"/>
      <c r="B490" s="2"/>
      <c r="C490" s="2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B490" s="47"/>
      <c r="AC490" s="47"/>
      <c r="AD490" s="47"/>
      <c r="AE490" s="47"/>
      <c r="AF490" s="47"/>
      <c r="AG490" s="47"/>
      <c r="AH490" s="47"/>
      <c r="BB490" s="48" t="s">
        <v>1333</v>
      </c>
      <c r="BI490" s="48" t="s">
        <v>1333</v>
      </c>
      <c r="BO490" s="48" t="s">
        <v>1333</v>
      </c>
    </row>
    <row r="491" spans="1:67" x14ac:dyDescent="0.35">
      <c r="A491" s="2"/>
      <c r="B491" s="2"/>
      <c r="C491" s="2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  <c r="AB491" s="47"/>
      <c r="AC491" s="47"/>
      <c r="AD491" s="47"/>
      <c r="AE491" s="47"/>
      <c r="AF491" s="47"/>
      <c r="AG491" s="47"/>
      <c r="AH491" s="47"/>
      <c r="BB491" s="48" t="s">
        <v>1333</v>
      </c>
      <c r="BI491" s="48" t="s">
        <v>1333</v>
      </c>
      <c r="BO491" s="48" t="s">
        <v>1333</v>
      </c>
    </row>
    <row r="492" spans="1:67" x14ac:dyDescent="0.35">
      <c r="A492" s="2"/>
      <c r="B492" s="2"/>
      <c r="C492" s="2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  <c r="AB492" s="47"/>
      <c r="AC492" s="47"/>
      <c r="AD492" s="47"/>
      <c r="AE492" s="47"/>
      <c r="AF492" s="47"/>
      <c r="AG492" s="47"/>
      <c r="AH492" s="47"/>
      <c r="BB492" s="48" t="s">
        <v>1333</v>
      </c>
      <c r="BI492" s="48" t="s">
        <v>1333</v>
      </c>
      <c r="BO492" s="48" t="s">
        <v>1333</v>
      </c>
    </row>
    <row r="493" spans="1:67" x14ac:dyDescent="0.35">
      <c r="A493" s="2"/>
      <c r="B493" s="2"/>
      <c r="C493" s="2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47"/>
      <c r="AC493" s="47"/>
      <c r="AD493" s="47"/>
      <c r="AE493" s="47"/>
      <c r="AF493" s="47"/>
      <c r="AG493" s="47"/>
      <c r="AH493" s="47"/>
      <c r="BB493" s="48" t="s">
        <v>1333</v>
      </c>
      <c r="BI493" s="48" t="s">
        <v>1333</v>
      </c>
      <c r="BO493" s="48" t="s">
        <v>1333</v>
      </c>
    </row>
    <row r="494" spans="1:67" x14ac:dyDescent="0.35">
      <c r="A494" s="2"/>
      <c r="B494" s="2"/>
      <c r="C494" s="2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47"/>
      <c r="AC494" s="47"/>
      <c r="AD494" s="47"/>
      <c r="AE494" s="47"/>
      <c r="AF494" s="47"/>
      <c r="AG494" s="47"/>
      <c r="AH494" s="47"/>
      <c r="BB494" s="48" t="s">
        <v>1333</v>
      </c>
      <c r="BI494" s="48" t="s">
        <v>1333</v>
      </c>
      <c r="BO494" s="48" t="s">
        <v>1333</v>
      </c>
    </row>
    <row r="495" spans="1:67" x14ac:dyDescent="0.35">
      <c r="A495" s="2"/>
      <c r="B495" s="2"/>
      <c r="C495" s="2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47"/>
      <c r="AC495" s="47"/>
      <c r="AD495" s="47"/>
      <c r="AE495" s="47"/>
      <c r="AF495" s="47"/>
      <c r="AG495" s="47"/>
      <c r="AH495" s="47"/>
      <c r="BB495" s="48" t="s">
        <v>1333</v>
      </c>
      <c r="BI495" s="48" t="s">
        <v>1333</v>
      </c>
      <c r="BO495" s="48" t="s">
        <v>1333</v>
      </c>
    </row>
    <row r="496" spans="1:67" x14ac:dyDescent="0.35">
      <c r="A496" s="2"/>
      <c r="B496" s="2"/>
      <c r="C496" s="2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  <c r="AC496" s="47"/>
      <c r="AD496" s="47"/>
      <c r="AE496" s="47"/>
      <c r="AF496" s="47"/>
      <c r="AG496" s="47"/>
      <c r="AH496" s="47"/>
      <c r="BB496" s="48" t="s">
        <v>1333</v>
      </c>
      <c r="BI496" s="48" t="s">
        <v>1333</v>
      </c>
      <c r="BO496" s="48" t="s">
        <v>1333</v>
      </c>
    </row>
    <row r="497" spans="1:67" x14ac:dyDescent="0.35">
      <c r="A497" s="2"/>
      <c r="B497" s="2"/>
      <c r="C497" s="2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47"/>
      <c r="AC497" s="47"/>
      <c r="AD497" s="47"/>
      <c r="AE497" s="47"/>
      <c r="AF497" s="47"/>
      <c r="AG497" s="47"/>
      <c r="AH497" s="47"/>
      <c r="BB497" s="48" t="s">
        <v>1333</v>
      </c>
      <c r="BI497" s="48" t="s">
        <v>1333</v>
      </c>
      <c r="BO497" s="48" t="s">
        <v>1333</v>
      </c>
    </row>
    <row r="498" spans="1:67" x14ac:dyDescent="0.35">
      <c r="A498" s="2"/>
      <c r="B498" s="2"/>
      <c r="C498" s="2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  <c r="AC498" s="47"/>
      <c r="AD498" s="47"/>
      <c r="AE498" s="47"/>
      <c r="AF498" s="47"/>
      <c r="AG498" s="47"/>
      <c r="AH498" s="47"/>
      <c r="BB498" s="48" t="s">
        <v>1333</v>
      </c>
      <c r="BI498" s="48" t="s">
        <v>1333</v>
      </c>
      <c r="BO498" s="48" t="s">
        <v>1333</v>
      </c>
    </row>
    <row r="499" spans="1:67" x14ac:dyDescent="0.35">
      <c r="A499" s="2"/>
      <c r="B499" s="2"/>
      <c r="C499" s="2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47"/>
      <c r="AC499" s="47"/>
      <c r="AD499" s="47"/>
      <c r="AE499" s="47"/>
      <c r="AF499" s="47"/>
      <c r="AG499" s="47"/>
      <c r="AH499" s="47"/>
      <c r="BB499" s="48" t="s">
        <v>1333</v>
      </c>
      <c r="BI499" s="48" t="s">
        <v>1333</v>
      </c>
      <c r="BO499" s="48" t="s">
        <v>1333</v>
      </c>
    </row>
    <row r="500" spans="1:67" x14ac:dyDescent="0.35">
      <c r="A500" s="2"/>
      <c r="B500" s="2"/>
      <c r="C500" s="2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47"/>
      <c r="AC500" s="47"/>
      <c r="AD500" s="47"/>
      <c r="AE500" s="47"/>
      <c r="AF500" s="47"/>
      <c r="AG500" s="47"/>
      <c r="AH500" s="47"/>
      <c r="BB500" s="48" t="s">
        <v>1333</v>
      </c>
      <c r="BI500" s="48" t="s">
        <v>1333</v>
      </c>
      <c r="BO500" s="48" t="s">
        <v>1333</v>
      </c>
    </row>
    <row r="501" spans="1:67" x14ac:dyDescent="0.35">
      <c r="A501" s="2"/>
      <c r="B501" s="2"/>
      <c r="C501" s="2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47"/>
      <c r="AC501" s="47"/>
      <c r="AD501" s="47"/>
      <c r="AE501" s="47"/>
      <c r="AF501" s="47"/>
      <c r="AG501" s="47"/>
      <c r="AH501" s="47"/>
      <c r="BB501" s="48" t="s">
        <v>1333</v>
      </c>
      <c r="BI501" s="48" t="s">
        <v>1333</v>
      </c>
      <c r="BO501" s="48" t="s">
        <v>1333</v>
      </c>
    </row>
    <row r="502" spans="1:67" x14ac:dyDescent="0.35">
      <c r="A502" s="2"/>
      <c r="B502" s="2"/>
      <c r="C502" s="2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47"/>
      <c r="AC502" s="47"/>
      <c r="AD502" s="47"/>
      <c r="AE502" s="47"/>
      <c r="AF502" s="47"/>
      <c r="AG502" s="47"/>
      <c r="AH502" s="47"/>
      <c r="BB502" s="48" t="s">
        <v>1333</v>
      </c>
      <c r="BI502" s="48" t="s">
        <v>1333</v>
      </c>
      <c r="BO502" s="48" t="s">
        <v>1333</v>
      </c>
    </row>
    <row r="503" spans="1:67" x14ac:dyDescent="0.35">
      <c r="A503" s="2"/>
      <c r="B503" s="2"/>
      <c r="C503" s="2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47"/>
      <c r="AC503" s="47"/>
      <c r="AD503" s="47"/>
      <c r="AE503" s="47"/>
      <c r="AF503" s="47"/>
      <c r="AG503" s="47"/>
      <c r="AH503" s="47"/>
      <c r="BB503" s="48" t="s">
        <v>1333</v>
      </c>
      <c r="BI503" s="48" t="s">
        <v>1333</v>
      </c>
      <c r="BO503" s="48" t="s">
        <v>1333</v>
      </c>
    </row>
    <row r="504" spans="1:67" x14ac:dyDescent="0.35">
      <c r="A504" s="2"/>
      <c r="B504" s="2"/>
      <c r="C504" s="2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B504" s="47"/>
      <c r="AC504" s="47"/>
      <c r="AD504" s="47"/>
      <c r="AE504" s="47"/>
      <c r="AF504" s="47"/>
      <c r="AG504" s="47"/>
      <c r="AH504" s="47"/>
      <c r="BB504" s="48" t="s">
        <v>1333</v>
      </c>
      <c r="BI504" s="48" t="s">
        <v>1333</v>
      </c>
      <c r="BO504" s="48" t="s">
        <v>1333</v>
      </c>
    </row>
    <row r="505" spans="1:67" x14ac:dyDescent="0.35">
      <c r="A505" s="2"/>
      <c r="B505" s="2"/>
      <c r="C505" s="2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  <c r="AB505" s="47"/>
      <c r="AC505" s="47"/>
      <c r="AD505" s="47"/>
      <c r="AE505" s="47"/>
      <c r="AF505" s="47"/>
      <c r="AG505" s="47"/>
      <c r="AH505" s="47"/>
      <c r="BB505" s="48" t="s">
        <v>1333</v>
      </c>
      <c r="BI505" s="48" t="s">
        <v>1333</v>
      </c>
      <c r="BO505" s="48" t="s">
        <v>1333</v>
      </c>
    </row>
    <row r="506" spans="1:67" x14ac:dyDescent="0.35">
      <c r="A506" s="2"/>
      <c r="B506" s="2"/>
      <c r="C506" s="2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47"/>
      <c r="AC506" s="47"/>
      <c r="AD506" s="47"/>
      <c r="AE506" s="47"/>
      <c r="AF506" s="47"/>
      <c r="AG506" s="47"/>
      <c r="AH506" s="47"/>
      <c r="BB506" s="48" t="s">
        <v>1333</v>
      </c>
      <c r="BI506" s="48" t="s">
        <v>1333</v>
      </c>
      <c r="BO506" s="48" t="s">
        <v>1333</v>
      </c>
    </row>
    <row r="507" spans="1:67" x14ac:dyDescent="0.35">
      <c r="A507" s="2"/>
      <c r="B507" s="2"/>
      <c r="C507" s="2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  <c r="AB507" s="47"/>
      <c r="AC507" s="47"/>
      <c r="AD507" s="47"/>
      <c r="AE507" s="47"/>
      <c r="AF507" s="47"/>
      <c r="AG507" s="47"/>
      <c r="AH507" s="47"/>
      <c r="BB507" s="48" t="s">
        <v>1333</v>
      </c>
      <c r="BI507" s="48" t="s">
        <v>1333</v>
      </c>
      <c r="BO507" s="48" t="s">
        <v>1333</v>
      </c>
    </row>
    <row r="508" spans="1:67" x14ac:dyDescent="0.35">
      <c r="A508" s="2"/>
      <c r="B508" s="2"/>
      <c r="C508" s="2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47"/>
      <c r="AC508" s="47"/>
      <c r="AD508" s="47"/>
      <c r="AE508" s="47"/>
      <c r="AF508" s="47"/>
      <c r="AG508" s="47"/>
      <c r="AH508" s="47"/>
      <c r="BB508" s="48" t="s">
        <v>1333</v>
      </c>
      <c r="BI508" s="48" t="s">
        <v>1333</v>
      </c>
      <c r="BO508" s="48" t="s">
        <v>1333</v>
      </c>
    </row>
    <row r="509" spans="1:67" x14ac:dyDescent="0.35">
      <c r="A509" s="2"/>
      <c r="B509" s="2"/>
      <c r="C509" s="2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  <c r="AB509" s="47"/>
      <c r="AC509" s="47"/>
      <c r="AD509" s="47"/>
      <c r="AE509" s="47"/>
      <c r="AF509" s="47"/>
      <c r="AG509" s="47"/>
      <c r="AH509" s="47"/>
      <c r="BB509" s="48" t="s">
        <v>1333</v>
      </c>
      <c r="BI509" s="48" t="s">
        <v>1333</v>
      </c>
      <c r="BO509" s="48" t="s">
        <v>1333</v>
      </c>
    </row>
    <row r="510" spans="1:67" x14ac:dyDescent="0.35">
      <c r="A510" s="2"/>
      <c r="B510" s="2"/>
      <c r="C510" s="2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B510" s="47"/>
      <c r="AC510" s="47"/>
      <c r="AD510" s="47"/>
      <c r="AE510" s="47"/>
      <c r="AF510" s="47"/>
      <c r="AG510" s="47"/>
      <c r="AH510" s="47"/>
      <c r="BB510" s="48" t="s">
        <v>1333</v>
      </c>
      <c r="BI510" s="48" t="s">
        <v>1333</v>
      </c>
      <c r="BO510" s="48" t="s">
        <v>1333</v>
      </c>
    </row>
    <row r="511" spans="1:67" x14ac:dyDescent="0.35">
      <c r="A511" s="2"/>
      <c r="B511" s="2"/>
      <c r="C511" s="2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  <c r="AB511" s="47"/>
      <c r="AC511" s="47"/>
      <c r="AD511" s="47"/>
      <c r="AE511" s="47"/>
      <c r="AF511" s="47"/>
      <c r="AG511" s="47"/>
      <c r="AH511" s="47"/>
      <c r="BB511" s="48" t="s">
        <v>1333</v>
      </c>
      <c r="BI511" s="48" t="s">
        <v>1333</v>
      </c>
      <c r="BO511" s="48" t="s">
        <v>1333</v>
      </c>
    </row>
    <row r="512" spans="1:67" x14ac:dyDescent="0.35">
      <c r="A512" s="2"/>
      <c r="B512" s="2"/>
      <c r="C512" s="2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  <c r="AB512" s="47"/>
      <c r="AC512" s="47"/>
      <c r="AD512" s="47"/>
      <c r="AE512" s="47"/>
      <c r="AF512" s="47"/>
      <c r="AG512" s="47"/>
      <c r="AH512" s="47"/>
      <c r="BB512" s="48" t="s">
        <v>1333</v>
      </c>
      <c r="BI512" s="48" t="s">
        <v>1333</v>
      </c>
      <c r="BO512" s="48" t="s">
        <v>1333</v>
      </c>
    </row>
    <row r="513" spans="1:67" x14ac:dyDescent="0.35">
      <c r="A513" s="2"/>
      <c r="B513" s="2"/>
      <c r="C513" s="2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  <c r="AB513" s="47"/>
      <c r="AC513" s="47"/>
      <c r="AD513" s="47"/>
      <c r="AE513" s="47"/>
      <c r="AF513" s="47"/>
      <c r="AG513" s="47"/>
      <c r="AH513" s="47"/>
      <c r="BB513" s="48" t="s">
        <v>1333</v>
      </c>
      <c r="BI513" s="48" t="s">
        <v>1333</v>
      </c>
      <c r="BO513" s="48" t="s">
        <v>1333</v>
      </c>
    </row>
    <row r="514" spans="1:67" x14ac:dyDescent="0.35">
      <c r="A514" s="2"/>
      <c r="B514" s="2"/>
      <c r="C514" s="2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47"/>
      <c r="AC514" s="47"/>
      <c r="AD514" s="47"/>
      <c r="AE514" s="47"/>
      <c r="AF514" s="47"/>
      <c r="AG514" s="47"/>
      <c r="AH514" s="47"/>
      <c r="BB514" s="48" t="s">
        <v>1333</v>
      </c>
      <c r="BI514" s="48" t="s">
        <v>1333</v>
      </c>
      <c r="BO514" s="48" t="s">
        <v>1333</v>
      </c>
    </row>
    <row r="515" spans="1:67" x14ac:dyDescent="0.35">
      <c r="A515" s="2"/>
      <c r="B515" s="2"/>
      <c r="C515" s="2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  <c r="AB515" s="47"/>
      <c r="AC515" s="47"/>
      <c r="AD515" s="47"/>
      <c r="AE515" s="47"/>
      <c r="AF515" s="47"/>
      <c r="AG515" s="47"/>
      <c r="AH515" s="47"/>
      <c r="BB515" s="48" t="s">
        <v>1333</v>
      </c>
      <c r="BI515" s="48" t="s">
        <v>1333</v>
      </c>
      <c r="BO515" s="48" t="s">
        <v>1333</v>
      </c>
    </row>
    <row r="516" spans="1:67" x14ac:dyDescent="0.35">
      <c r="A516" s="2"/>
      <c r="B516" s="2"/>
      <c r="C516" s="2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  <c r="AB516" s="47"/>
      <c r="AC516" s="47"/>
      <c r="AD516" s="47"/>
      <c r="AE516" s="47"/>
      <c r="AF516" s="47"/>
      <c r="AG516" s="47"/>
      <c r="AH516" s="47"/>
      <c r="BB516" s="48" t="s">
        <v>1333</v>
      </c>
      <c r="BI516" s="48" t="s">
        <v>1333</v>
      </c>
      <c r="BO516" s="48" t="s">
        <v>1333</v>
      </c>
    </row>
    <row r="517" spans="1:67" x14ac:dyDescent="0.35">
      <c r="A517" s="2"/>
      <c r="B517" s="2"/>
      <c r="C517" s="2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  <c r="AB517" s="47"/>
      <c r="AC517" s="47"/>
      <c r="AD517" s="47"/>
      <c r="AE517" s="47"/>
      <c r="AF517" s="47"/>
      <c r="AG517" s="47"/>
      <c r="AH517" s="47"/>
      <c r="BB517" s="48" t="s">
        <v>1333</v>
      </c>
      <c r="BI517" s="48" t="s">
        <v>1333</v>
      </c>
      <c r="BO517" s="48" t="s">
        <v>1333</v>
      </c>
    </row>
    <row r="518" spans="1:67" x14ac:dyDescent="0.35">
      <c r="A518" s="2"/>
      <c r="B518" s="2"/>
      <c r="C518" s="2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  <c r="AB518" s="47"/>
      <c r="AC518" s="47"/>
      <c r="AD518" s="47"/>
      <c r="AE518" s="47"/>
      <c r="AF518" s="47"/>
      <c r="AG518" s="47"/>
      <c r="AH518" s="47"/>
      <c r="BB518" s="48" t="s">
        <v>1333</v>
      </c>
      <c r="BI518" s="48" t="s">
        <v>1333</v>
      </c>
      <c r="BO518" s="48" t="s">
        <v>1333</v>
      </c>
    </row>
    <row r="519" spans="1:67" x14ac:dyDescent="0.35">
      <c r="A519" s="2"/>
      <c r="B519" s="2"/>
      <c r="C519" s="2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  <c r="AB519" s="47"/>
      <c r="AC519" s="47"/>
      <c r="AD519" s="47"/>
      <c r="AE519" s="47"/>
      <c r="AF519" s="47"/>
      <c r="AG519" s="47"/>
      <c r="AH519" s="47"/>
      <c r="BB519" s="48" t="s">
        <v>1333</v>
      </c>
      <c r="BI519" s="48" t="s">
        <v>1333</v>
      </c>
      <c r="BO519" s="48" t="s">
        <v>1333</v>
      </c>
    </row>
    <row r="520" spans="1:67" x14ac:dyDescent="0.35">
      <c r="A520" s="2"/>
      <c r="B520" s="2"/>
      <c r="C520" s="2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47"/>
      <c r="AC520" s="47"/>
      <c r="AD520" s="47"/>
      <c r="AE520" s="47"/>
      <c r="AF520" s="47"/>
      <c r="AG520" s="47"/>
      <c r="AH520" s="47"/>
      <c r="BB520" s="48" t="s">
        <v>1333</v>
      </c>
      <c r="BI520" s="48" t="s">
        <v>1333</v>
      </c>
      <c r="BO520" s="48" t="s">
        <v>1333</v>
      </c>
    </row>
    <row r="521" spans="1:67" x14ac:dyDescent="0.35">
      <c r="A521" s="2"/>
      <c r="B521" s="2"/>
      <c r="C521" s="2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  <c r="AB521" s="47"/>
      <c r="AC521" s="47"/>
      <c r="AD521" s="47"/>
      <c r="AE521" s="47"/>
      <c r="AF521" s="47"/>
      <c r="AG521" s="47"/>
      <c r="AH521" s="47"/>
      <c r="BB521" s="48" t="s">
        <v>1333</v>
      </c>
      <c r="BI521" s="48" t="s">
        <v>1333</v>
      </c>
      <c r="BO521" s="48" t="s">
        <v>1333</v>
      </c>
    </row>
    <row r="522" spans="1:67" x14ac:dyDescent="0.35">
      <c r="A522" s="2"/>
      <c r="B522" s="2"/>
      <c r="C522" s="2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  <c r="AB522" s="47"/>
      <c r="AC522" s="47"/>
      <c r="AD522" s="47"/>
      <c r="AE522" s="47"/>
      <c r="AF522" s="47"/>
      <c r="AG522" s="47"/>
      <c r="AH522" s="47"/>
      <c r="BB522" s="48" t="s">
        <v>1333</v>
      </c>
      <c r="BI522" s="48" t="s">
        <v>1333</v>
      </c>
      <c r="BO522" s="48" t="s">
        <v>1333</v>
      </c>
    </row>
    <row r="523" spans="1:67" x14ac:dyDescent="0.35">
      <c r="A523" s="2"/>
      <c r="B523" s="2"/>
      <c r="C523" s="2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7"/>
      <c r="AB523" s="47"/>
      <c r="AC523" s="47"/>
      <c r="AD523" s="47"/>
      <c r="AE523" s="47"/>
      <c r="AF523" s="47"/>
      <c r="AG523" s="47"/>
      <c r="AH523" s="47"/>
      <c r="BB523" s="48" t="s">
        <v>1333</v>
      </c>
      <c r="BI523" s="48" t="s">
        <v>1333</v>
      </c>
      <c r="BO523" s="48" t="s">
        <v>1333</v>
      </c>
    </row>
    <row r="524" spans="1:67" x14ac:dyDescent="0.35">
      <c r="A524" s="2"/>
      <c r="B524" s="2"/>
      <c r="C524" s="2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B524" s="47"/>
      <c r="AC524" s="47"/>
      <c r="AD524" s="47"/>
      <c r="AE524" s="47"/>
      <c r="AF524" s="47"/>
      <c r="AG524" s="47"/>
      <c r="AH524" s="47"/>
      <c r="BB524" s="48" t="s">
        <v>1333</v>
      </c>
      <c r="BI524" s="48" t="s">
        <v>1333</v>
      </c>
      <c r="BO524" s="48" t="s">
        <v>1333</v>
      </c>
    </row>
    <row r="525" spans="1:67" x14ac:dyDescent="0.35">
      <c r="A525" s="2"/>
      <c r="B525" s="2"/>
      <c r="C525" s="2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  <c r="AB525" s="47"/>
      <c r="AC525" s="47"/>
      <c r="AD525" s="47"/>
      <c r="AE525" s="47"/>
      <c r="AF525" s="47"/>
      <c r="AG525" s="47"/>
      <c r="AH525" s="47"/>
      <c r="BB525" s="48" t="s">
        <v>1333</v>
      </c>
      <c r="BI525" s="48" t="s">
        <v>1333</v>
      </c>
      <c r="BO525" s="48" t="s">
        <v>1333</v>
      </c>
    </row>
    <row r="526" spans="1:67" x14ac:dyDescent="0.35">
      <c r="A526" s="2"/>
      <c r="B526" s="2"/>
      <c r="C526" s="2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B526" s="47"/>
      <c r="AC526" s="47"/>
      <c r="AD526" s="47"/>
      <c r="AE526" s="47"/>
      <c r="AF526" s="47"/>
      <c r="AG526" s="47"/>
      <c r="AH526" s="47"/>
      <c r="BB526" s="48" t="s">
        <v>1333</v>
      </c>
      <c r="BI526" s="48" t="s">
        <v>1333</v>
      </c>
      <c r="BO526" s="48" t="s">
        <v>1333</v>
      </c>
    </row>
    <row r="527" spans="1:67" x14ac:dyDescent="0.35">
      <c r="A527" s="2"/>
      <c r="B527" s="2"/>
      <c r="C527" s="2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7"/>
      <c r="AB527" s="47"/>
      <c r="AC527" s="47"/>
      <c r="AD527" s="47"/>
      <c r="AE527" s="47"/>
      <c r="AF527" s="47"/>
      <c r="AG527" s="47"/>
      <c r="AH527" s="47"/>
      <c r="BB527" s="48" t="s">
        <v>1333</v>
      </c>
      <c r="BI527" s="48" t="s">
        <v>1333</v>
      </c>
      <c r="BO527" s="48" t="s">
        <v>1333</v>
      </c>
    </row>
    <row r="528" spans="1:67" x14ac:dyDescent="0.35">
      <c r="A528" s="2"/>
      <c r="B528" s="2"/>
      <c r="C528" s="2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B528" s="47"/>
      <c r="AC528" s="47"/>
      <c r="AD528" s="47"/>
      <c r="AE528" s="47"/>
      <c r="AF528" s="47"/>
      <c r="AG528" s="47"/>
      <c r="AH528" s="47"/>
      <c r="BB528" s="48" t="s">
        <v>1333</v>
      </c>
      <c r="BI528" s="48" t="s">
        <v>1333</v>
      </c>
      <c r="BO528" s="48" t="s">
        <v>1333</v>
      </c>
    </row>
    <row r="529" spans="1:67" x14ac:dyDescent="0.35">
      <c r="A529" s="2"/>
      <c r="B529" s="2"/>
      <c r="C529" s="2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B529" s="47"/>
      <c r="AC529" s="47"/>
      <c r="AD529" s="47"/>
      <c r="AE529" s="47"/>
      <c r="AF529" s="47"/>
      <c r="AG529" s="47"/>
      <c r="AH529" s="47"/>
      <c r="BB529" s="48" t="s">
        <v>1333</v>
      </c>
      <c r="BI529" s="48" t="s">
        <v>1333</v>
      </c>
      <c r="BO529" s="48" t="s">
        <v>1333</v>
      </c>
    </row>
    <row r="530" spans="1:67" x14ac:dyDescent="0.35">
      <c r="A530" s="2"/>
      <c r="B530" s="2"/>
      <c r="C530" s="2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  <c r="AB530" s="47"/>
      <c r="AC530" s="47"/>
      <c r="AD530" s="47"/>
      <c r="AE530" s="47"/>
      <c r="AF530" s="47"/>
      <c r="AG530" s="47"/>
      <c r="AH530" s="47"/>
      <c r="BB530" s="48" t="s">
        <v>1333</v>
      </c>
      <c r="BI530" s="48" t="s">
        <v>1333</v>
      </c>
      <c r="BO530" s="48" t="s">
        <v>1333</v>
      </c>
    </row>
    <row r="531" spans="1:67" x14ac:dyDescent="0.35">
      <c r="A531" s="2"/>
      <c r="B531" s="2"/>
      <c r="C531" s="2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  <c r="AC531" s="47"/>
      <c r="AD531" s="47"/>
      <c r="AE531" s="47"/>
      <c r="AF531" s="47"/>
      <c r="AG531" s="47"/>
      <c r="AH531" s="47"/>
      <c r="BB531" s="48" t="s">
        <v>1333</v>
      </c>
      <c r="BI531" s="48" t="s">
        <v>1333</v>
      </c>
      <c r="BO531" s="48" t="s">
        <v>1333</v>
      </c>
    </row>
    <row r="532" spans="1:67" x14ac:dyDescent="0.35">
      <c r="A532" s="2"/>
      <c r="B532" s="2"/>
      <c r="C532" s="2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  <c r="AB532" s="47"/>
      <c r="AC532" s="47"/>
      <c r="AD532" s="47"/>
      <c r="AE532" s="47"/>
      <c r="AF532" s="47"/>
      <c r="AG532" s="47"/>
      <c r="AH532" s="47"/>
      <c r="BB532" s="48" t="s">
        <v>1333</v>
      </c>
      <c r="BI532" s="48" t="s">
        <v>1333</v>
      </c>
      <c r="BO532" s="48" t="s">
        <v>1333</v>
      </c>
    </row>
    <row r="533" spans="1:67" x14ac:dyDescent="0.35">
      <c r="A533" s="2"/>
      <c r="B533" s="2"/>
      <c r="C533" s="2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  <c r="AB533" s="47"/>
      <c r="AC533" s="47"/>
      <c r="AD533" s="47"/>
      <c r="AE533" s="47"/>
      <c r="AF533" s="47"/>
      <c r="AG533" s="47"/>
      <c r="AH533" s="47"/>
      <c r="BB533" s="48" t="s">
        <v>1333</v>
      </c>
      <c r="BI533" s="48" t="s">
        <v>1333</v>
      </c>
      <c r="BO533" s="48" t="s">
        <v>1333</v>
      </c>
    </row>
    <row r="534" spans="1:67" x14ac:dyDescent="0.35">
      <c r="A534" s="2"/>
      <c r="B534" s="2"/>
      <c r="C534" s="2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  <c r="AB534" s="47"/>
      <c r="AC534" s="47"/>
      <c r="AD534" s="47"/>
      <c r="AE534" s="47"/>
      <c r="AF534" s="47"/>
      <c r="AG534" s="47"/>
      <c r="AH534" s="47"/>
      <c r="BB534" s="48" t="s">
        <v>1333</v>
      </c>
      <c r="BI534" s="48" t="s">
        <v>1333</v>
      </c>
      <c r="BO534" s="48" t="s">
        <v>1333</v>
      </c>
    </row>
    <row r="535" spans="1:67" x14ac:dyDescent="0.35">
      <c r="A535" s="2"/>
      <c r="B535" s="2"/>
      <c r="C535" s="2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47"/>
      <c r="AC535" s="47"/>
      <c r="AD535" s="47"/>
      <c r="AE535" s="47"/>
      <c r="AF535" s="47"/>
      <c r="AG535" s="47"/>
      <c r="AH535" s="47"/>
      <c r="BB535" s="48" t="s">
        <v>1333</v>
      </c>
      <c r="BI535" s="48" t="s">
        <v>1333</v>
      </c>
      <c r="BO535" s="48" t="s">
        <v>1333</v>
      </c>
    </row>
    <row r="536" spans="1:67" x14ac:dyDescent="0.35">
      <c r="A536" s="2"/>
      <c r="B536" s="2"/>
      <c r="C536" s="2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47"/>
      <c r="AC536" s="47"/>
      <c r="AD536" s="47"/>
      <c r="AE536" s="47"/>
      <c r="AF536" s="47"/>
      <c r="AG536" s="47"/>
      <c r="AH536" s="47"/>
      <c r="BB536" s="48" t="s">
        <v>1333</v>
      </c>
      <c r="BI536" s="48" t="s">
        <v>1333</v>
      </c>
      <c r="BO536" s="48" t="s">
        <v>1333</v>
      </c>
    </row>
    <row r="537" spans="1:67" x14ac:dyDescent="0.35">
      <c r="A537" s="2"/>
      <c r="B537" s="2"/>
      <c r="C537" s="2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47"/>
      <c r="AC537" s="47"/>
      <c r="AD537" s="47"/>
      <c r="AE537" s="47"/>
      <c r="AF537" s="47"/>
      <c r="AG537" s="47"/>
      <c r="AH537" s="47"/>
      <c r="BB537" s="48" t="s">
        <v>1333</v>
      </c>
      <c r="BI537" s="48" t="s">
        <v>1333</v>
      </c>
      <c r="BO537" s="48" t="s">
        <v>1333</v>
      </c>
    </row>
    <row r="538" spans="1:67" x14ac:dyDescent="0.35">
      <c r="A538" s="2"/>
      <c r="B538" s="2"/>
      <c r="C538" s="2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47"/>
      <c r="AC538" s="47"/>
      <c r="AD538" s="47"/>
      <c r="AE538" s="47"/>
      <c r="AF538" s="47"/>
      <c r="AG538" s="47"/>
      <c r="AH538" s="47"/>
      <c r="BB538" s="48" t="s">
        <v>1333</v>
      </c>
      <c r="BI538" s="48" t="s">
        <v>1333</v>
      </c>
      <c r="BO538" s="48" t="s">
        <v>1333</v>
      </c>
    </row>
    <row r="539" spans="1:67" x14ac:dyDescent="0.35">
      <c r="A539" s="2"/>
      <c r="B539" s="2"/>
      <c r="C539" s="2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  <c r="AC539" s="47"/>
      <c r="AD539" s="47"/>
      <c r="AE539" s="47"/>
      <c r="AF539" s="47"/>
      <c r="AG539" s="47"/>
      <c r="AH539" s="47"/>
      <c r="BB539" s="48" t="s">
        <v>1333</v>
      </c>
      <c r="BI539" s="48" t="s">
        <v>1333</v>
      </c>
      <c r="BO539" s="48" t="s">
        <v>1333</v>
      </c>
    </row>
    <row r="540" spans="1:67" x14ac:dyDescent="0.35">
      <c r="A540" s="2"/>
      <c r="B540" s="2"/>
      <c r="C540" s="2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  <c r="AC540" s="47"/>
      <c r="AD540" s="47"/>
      <c r="AE540" s="47"/>
      <c r="AF540" s="47"/>
      <c r="AG540" s="47"/>
      <c r="AH540" s="47"/>
      <c r="BB540" s="48" t="s">
        <v>1333</v>
      </c>
      <c r="BI540" s="48" t="s">
        <v>1333</v>
      </c>
      <c r="BO540" s="48" t="s">
        <v>1333</v>
      </c>
    </row>
    <row r="541" spans="1:67" x14ac:dyDescent="0.35">
      <c r="A541" s="2"/>
      <c r="B541" s="2"/>
      <c r="C541" s="2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47"/>
      <c r="AC541" s="47"/>
      <c r="AD541" s="47"/>
      <c r="AE541" s="47"/>
      <c r="AF541" s="47"/>
      <c r="AG541" s="47"/>
      <c r="AH541" s="47"/>
      <c r="BB541" s="48" t="s">
        <v>1333</v>
      </c>
      <c r="BI541" s="48" t="s">
        <v>1333</v>
      </c>
      <c r="BO541" s="48" t="s">
        <v>1333</v>
      </c>
    </row>
    <row r="542" spans="1:67" x14ac:dyDescent="0.35">
      <c r="A542" s="2"/>
      <c r="B542" s="2"/>
      <c r="C542" s="2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47"/>
      <c r="AC542" s="47"/>
      <c r="AD542" s="47"/>
      <c r="AE542" s="47"/>
      <c r="AF542" s="47"/>
      <c r="AG542" s="47"/>
      <c r="AH542" s="47"/>
      <c r="BB542" s="48" t="s">
        <v>1333</v>
      </c>
      <c r="BI542" s="48" t="s">
        <v>1333</v>
      </c>
      <c r="BO542" s="48" t="s">
        <v>1333</v>
      </c>
    </row>
    <row r="543" spans="1:67" x14ac:dyDescent="0.35">
      <c r="A543" s="2"/>
      <c r="B543" s="2"/>
      <c r="C543" s="2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47"/>
      <c r="AC543" s="47"/>
      <c r="AD543" s="47"/>
      <c r="AE543" s="47"/>
      <c r="AF543" s="47"/>
      <c r="AG543" s="47"/>
      <c r="AH543" s="47"/>
      <c r="BB543" s="48" t="s">
        <v>1333</v>
      </c>
      <c r="BI543" s="48" t="s">
        <v>1333</v>
      </c>
      <c r="BO543" s="48" t="s">
        <v>1333</v>
      </c>
    </row>
    <row r="544" spans="1:67" x14ac:dyDescent="0.35">
      <c r="A544" s="2"/>
      <c r="B544" s="2"/>
      <c r="C544" s="2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  <c r="AF544" s="47"/>
      <c r="AG544" s="47"/>
      <c r="AH544" s="47"/>
      <c r="BB544" s="48" t="s">
        <v>1333</v>
      </c>
      <c r="BI544" s="48" t="s">
        <v>1333</v>
      </c>
      <c r="BO544" s="48" t="s">
        <v>1333</v>
      </c>
    </row>
    <row r="545" spans="1:67" x14ac:dyDescent="0.35">
      <c r="A545" s="2"/>
      <c r="B545" s="2"/>
      <c r="C545" s="2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47"/>
      <c r="AC545" s="47"/>
      <c r="AD545" s="47"/>
      <c r="AE545" s="47"/>
      <c r="AF545" s="47"/>
      <c r="AG545" s="47"/>
      <c r="AH545" s="47"/>
      <c r="BB545" s="48" t="s">
        <v>1333</v>
      </c>
      <c r="BI545" s="48" t="s">
        <v>1333</v>
      </c>
      <c r="BO545" s="48" t="s">
        <v>1333</v>
      </c>
    </row>
    <row r="546" spans="1:67" x14ac:dyDescent="0.35">
      <c r="A546" s="2"/>
      <c r="B546" s="2"/>
      <c r="C546" s="2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47"/>
      <c r="AC546" s="47"/>
      <c r="AD546" s="47"/>
      <c r="AE546" s="47"/>
      <c r="AF546" s="47"/>
      <c r="AG546" s="47"/>
      <c r="AH546" s="47"/>
      <c r="BB546" s="48" t="s">
        <v>1333</v>
      </c>
      <c r="BI546" s="48" t="s">
        <v>1333</v>
      </c>
      <c r="BO546" s="48" t="s">
        <v>1333</v>
      </c>
    </row>
    <row r="547" spans="1:67" x14ac:dyDescent="0.35">
      <c r="A547" s="2"/>
      <c r="B547" s="2"/>
      <c r="C547" s="2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  <c r="AB547" s="47"/>
      <c r="AC547" s="47"/>
      <c r="AD547" s="47"/>
      <c r="AE547" s="47"/>
      <c r="AF547" s="47"/>
      <c r="AG547" s="47"/>
      <c r="AH547" s="47"/>
      <c r="BB547" s="48" t="s">
        <v>1333</v>
      </c>
      <c r="BI547" s="48" t="s">
        <v>1333</v>
      </c>
      <c r="BO547" s="48" t="s">
        <v>1333</v>
      </c>
    </row>
    <row r="548" spans="1:67" x14ac:dyDescent="0.35">
      <c r="A548" s="2"/>
      <c r="B548" s="2"/>
      <c r="C548" s="2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47"/>
      <c r="AC548" s="47"/>
      <c r="AD548" s="47"/>
      <c r="AE548" s="47"/>
      <c r="AF548" s="47"/>
      <c r="AG548" s="47"/>
      <c r="AH548" s="47"/>
      <c r="BB548" s="48" t="s">
        <v>1333</v>
      </c>
      <c r="BI548" s="48" t="s">
        <v>1333</v>
      </c>
      <c r="BO548" s="48" t="s">
        <v>1333</v>
      </c>
    </row>
    <row r="549" spans="1:67" x14ac:dyDescent="0.35">
      <c r="A549" s="2"/>
      <c r="B549" s="2"/>
      <c r="C549" s="2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47"/>
      <c r="AC549" s="47"/>
      <c r="AD549" s="47"/>
      <c r="AE549" s="47"/>
      <c r="AF549" s="47"/>
      <c r="AG549" s="47"/>
      <c r="AH549" s="47"/>
      <c r="BB549" s="48" t="s">
        <v>1333</v>
      </c>
      <c r="BI549" s="48" t="s">
        <v>1333</v>
      </c>
      <c r="BO549" s="48" t="s">
        <v>1333</v>
      </c>
    </row>
    <row r="550" spans="1:67" x14ac:dyDescent="0.35">
      <c r="A550" s="2"/>
      <c r="B550" s="2"/>
      <c r="C550" s="2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  <c r="AC550" s="47"/>
      <c r="AD550" s="47"/>
      <c r="AE550" s="47"/>
      <c r="AF550" s="47"/>
      <c r="AG550" s="47"/>
      <c r="AH550" s="47"/>
      <c r="BB550" s="48" t="s">
        <v>1333</v>
      </c>
      <c r="BI550" s="48" t="s">
        <v>1333</v>
      </c>
      <c r="BO550" s="48" t="s">
        <v>1333</v>
      </c>
    </row>
    <row r="551" spans="1:67" x14ac:dyDescent="0.35">
      <c r="A551" s="2"/>
      <c r="B551" s="2"/>
      <c r="C551" s="2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  <c r="AB551" s="47"/>
      <c r="AC551" s="47"/>
      <c r="AD551" s="47"/>
      <c r="AE551" s="47"/>
      <c r="AF551" s="47"/>
      <c r="AG551" s="47"/>
      <c r="AH551" s="47"/>
      <c r="BB551" s="48" t="s">
        <v>1333</v>
      </c>
      <c r="BI551" s="48" t="s">
        <v>1333</v>
      </c>
      <c r="BO551" s="48" t="s">
        <v>1333</v>
      </c>
    </row>
    <row r="552" spans="1:67" x14ac:dyDescent="0.35">
      <c r="A552" s="2"/>
      <c r="B552" s="2"/>
      <c r="C552" s="2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7"/>
      <c r="AB552" s="47"/>
      <c r="AC552" s="47"/>
      <c r="AD552" s="47"/>
      <c r="AE552" s="47"/>
      <c r="AF552" s="47"/>
      <c r="AG552" s="47"/>
      <c r="AH552" s="47"/>
      <c r="BB552" s="48" t="s">
        <v>1333</v>
      </c>
      <c r="BI552" s="48" t="s">
        <v>1333</v>
      </c>
      <c r="BO552" s="48" t="s">
        <v>1333</v>
      </c>
    </row>
    <row r="553" spans="1:67" x14ac:dyDescent="0.35">
      <c r="A553" s="2"/>
      <c r="B553" s="2"/>
      <c r="C553" s="2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47"/>
      <c r="AC553" s="47"/>
      <c r="AD553" s="47"/>
      <c r="AE553" s="47"/>
      <c r="AF553" s="47"/>
      <c r="AG553" s="47"/>
      <c r="AH553" s="47"/>
      <c r="BB553" s="48" t="s">
        <v>1333</v>
      </c>
      <c r="BI553" s="48" t="s">
        <v>1333</v>
      </c>
      <c r="BO553" s="48" t="s">
        <v>1333</v>
      </c>
    </row>
    <row r="554" spans="1:67" x14ac:dyDescent="0.35">
      <c r="A554" s="2"/>
      <c r="B554" s="2"/>
      <c r="C554" s="2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  <c r="AC554" s="47"/>
      <c r="AD554" s="47"/>
      <c r="AE554" s="47"/>
      <c r="AF554" s="47"/>
      <c r="AG554" s="47"/>
      <c r="AH554" s="47"/>
      <c r="BB554" s="48" t="s">
        <v>1333</v>
      </c>
      <c r="BI554" s="48" t="s">
        <v>1333</v>
      </c>
      <c r="BO554" s="48" t="s">
        <v>1333</v>
      </c>
    </row>
    <row r="555" spans="1:67" x14ac:dyDescent="0.35">
      <c r="A555" s="2"/>
      <c r="B555" s="2"/>
      <c r="C555" s="2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  <c r="AC555" s="47"/>
      <c r="AD555" s="47"/>
      <c r="AE555" s="47"/>
      <c r="AF555" s="47"/>
      <c r="AG555" s="47"/>
      <c r="AH555" s="47"/>
      <c r="BB555" s="48" t="s">
        <v>1333</v>
      </c>
      <c r="BI555" s="48" t="s">
        <v>1333</v>
      </c>
      <c r="BO555" s="48" t="s">
        <v>1333</v>
      </c>
    </row>
    <row r="556" spans="1:67" x14ac:dyDescent="0.35">
      <c r="A556" s="2"/>
      <c r="B556" s="2"/>
      <c r="C556" s="2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47"/>
      <c r="AC556" s="47"/>
      <c r="AD556" s="47"/>
      <c r="AE556" s="47"/>
      <c r="AF556" s="47"/>
      <c r="AG556" s="47"/>
      <c r="AH556" s="47"/>
      <c r="BB556" s="48" t="s">
        <v>1333</v>
      </c>
      <c r="BI556" s="48" t="s">
        <v>1333</v>
      </c>
      <c r="BO556" s="48" t="s">
        <v>1333</v>
      </c>
    </row>
    <row r="557" spans="1:67" x14ac:dyDescent="0.35">
      <c r="A557" s="2"/>
      <c r="B557" s="2"/>
      <c r="C557" s="2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47"/>
      <c r="AC557" s="47"/>
      <c r="AD557" s="47"/>
      <c r="AE557" s="47"/>
      <c r="AF557" s="47"/>
      <c r="AG557" s="47"/>
      <c r="AH557" s="47"/>
      <c r="BB557" s="48" t="s">
        <v>1333</v>
      </c>
      <c r="BI557" s="48" t="s">
        <v>1333</v>
      </c>
      <c r="BO557" s="48" t="s">
        <v>1333</v>
      </c>
    </row>
    <row r="558" spans="1:67" x14ac:dyDescent="0.35">
      <c r="A558" s="2"/>
      <c r="B558" s="2"/>
      <c r="C558" s="2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47"/>
      <c r="AC558" s="47"/>
      <c r="AD558" s="47"/>
      <c r="AE558" s="47"/>
      <c r="AF558" s="47"/>
      <c r="AG558" s="47"/>
      <c r="AH558" s="47"/>
      <c r="BB558" s="48" t="s">
        <v>1333</v>
      </c>
      <c r="BI558" s="48" t="s">
        <v>1333</v>
      </c>
      <c r="BO558" s="48" t="s">
        <v>1333</v>
      </c>
    </row>
    <row r="559" spans="1:67" x14ac:dyDescent="0.35">
      <c r="A559" s="2"/>
      <c r="B559" s="2"/>
      <c r="C559" s="2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47"/>
      <c r="AC559" s="47"/>
      <c r="AD559" s="47"/>
      <c r="AE559" s="47"/>
      <c r="AF559" s="47"/>
      <c r="AG559" s="47"/>
      <c r="AH559" s="47"/>
      <c r="BB559" s="48" t="s">
        <v>1333</v>
      </c>
      <c r="BI559" s="48" t="s">
        <v>1333</v>
      </c>
      <c r="BO559" s="48" t="s">
        <v>1333</v>
      </c>
    </row>
    <row r="560" spans="1:67" x14ac:dyDescent="0.35">
      <c r="A560" s="2"/>
      <c r="B560" s="2"/>
      <c r="C560" s="2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47"/>
      <c r="AC560" s="47"/>
      <c r="AD560" s="47"/>
      <c r="AE560" s="47"/>
      <c r="AF560" s="47"/>
      <c r="AG560" s="47"/>
      <c r="AH560" s="47"/>
      <c r="BB560" s="48" t="s">
        <v>1333</v>
      </c>
      <c r="BI560" s="48" t="s">
        <v>1333</v>
      </c>
      <c r="BO560" s="48" t="s">
        <v>1333</v>
      </c>
    </row>
    <row r="561" spans="1:67" x14ac:dyDescent="0.35">
      <c r="A561" s="2"/>
      <c r="B561" s="2"/>
      <c r="C561" s="2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B561" s="47"/>
      <c r="AC561" s="47"/>
      <c r="AD561" s="47"/>
      <c r="AE561" s="47"/>
      <c r="AF561" s="47"/>
      <c r="AG561" s="47"/>
      <c r="AH561" s="47"/>
      <c r="BB561" s="48" t="s">
        <v>1333</v>
      </c>
      <c r="BI561" s="48" t="s">
        <v>1333</v>
      </c>
      <c r="BO561" s="48" t="s">
        <v>1333</v>
      </c>
    </row>
    <row r="562" spans="1:67" x14ac:dyDescent="0.35">
      <c r="A562" s="2"/>
      <c r="B562" s="2"/>
      <c r="C562" s="2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  <c r="AB562" s="47"/>
      <c r="AC562" s="47"/>
      <c r="AD562" s="47"/>
      <c r="AE562" s="47"/>
      <c r="AF562" s="47"/>
      <c r="AG562" s="47"/>
      <c r="AH562" s="47"/>
      <c r="BB562" s="48" t="s">
        <v>1333</v>
      </c>
      <c r="BI562" s="48" t="s">
        <v>1333</v>
      </c>
      <c r="BO562" s="48" t="s">
        <v>1333</v>
      </c>
    </row>
    <row r="563" spans="1:67" x14ac:dyDescent="0.35">
      <c r="A563" s="2"/>
      <c r="B563" s="2"/>
      <c r="C563" s="2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  <c r="AB563" s="47"/>
      <c r="AC563" s="47"/>
      <c r="AD563" s="47"/>
      <c r="AE563" s="47"/>
      <c r="AF563" s="47"/>
      <c r="AG563" s="47"/>
      <c r="AH563" s="47"/>
      <c r="BB563" s="48" t="s">
        <v>1333</v>
      </c>
      <c r="BI563" s="48" t="s">
        <v>1333</v>
      </c>
      <c r="BO563" s="48" t="s">
        <v>1333</v>
      </c>
    </row>
    <row r="564" spans="1:67" x14ac:dyDescent="0.35">
      <c r="A564" s="2"/>
      <c r="B564" s="2"/>
      <c r="C564" s="2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B564" s="47"/>
      <c r="AC564" s="47"/>
      <c r="AD564" s="47"/>
      <c r="AE564" s="47"/>
      <c r="AF564" s="47"/>
      <c r="AG564" s="47"/>
      <c r="AH564" s="47"/>
      <c r="BB564" s="48" t="s">
        <v>1333</v>
      </c>
      <c r="BI564" s="48" t="s">
        <v>1333</v>
      </c>
      <c r="BO564" s="48" t="s">
        <v>1333</v>
      </c>
    </row>
    <row r="565" spans="1:67" x14ac:dyDescent="0.35">
      <c r="A565" s="2"/>
      <c r="B565" s="2"/>
      <c r="C565" s="2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B565" s="47"/>
      <c r="AC565" s="47"/>
      <c r="AD565" s="47"/>
      <c r="AE565" s="47"/>
      <c r="AF565" s="47"/>
      <c r="AG565" s="47"/>
      <c r="AH565" s="47"/>
      <c r="BB565" s="48" t="s">
        <v>1333</v>
      </c>
      <c r="BI565" s="48" t="s">
        <v>1333</v>
      </c>
      <c r="BO565" s="48" t="s">
        <v>1333</v>
      </c>
    </row>
    <row r="566" spans="1:67" x14ac:dyDescent="0.35">
      <c r="A566" s="2"/>
      <c r="B566" s="2"/>
      <c r="C566" s="2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B566" s="47"/>
      <c r="AC566" s="47"/>
      <c r="AD566" s="47"/>
      <c r="AE566" s="47"/>
      <c r="AF566" s="47"/>
      <c r="AG566" s="47"/>
      <c r="AH566" s="47"/>
      <c r="BB566" s="48" t="s">
        <v>1333</v>
      </c>
      <c r="BI566" s="48" t="s">
        <v>1333</v>
      </c>
      <c r="BO566" s="48" t="s">
        <v>1333</v>
      </c>
    </row>
    <row r="567" spans="1:67" x14ac:dyDescent="0.35">
      <c r="A567" s="2"/>
      <c r="B567" s="2"/>
      <c r="C567" s="2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  <c r="AC567" s="47"/>
      <c r="AD567" s="47"/>
      <c r="AE567" s="47"/>
      <c r="AF567" s="47"/>
      <c r="AG567" s="47"/>
      <c r="AH567" s="47"/>
      <c r="BB567" s="48" t="s">
        <v>1333</v>
      </c>
      <c r="BI567" s="48" t="s">
        <v>1333</v>
      </c>
      <c r="BO567" s="48" t="s">
        <v>1333</v>
      </c>
    </row>
    <row r="568" spans="1:67" x14ac:dyDescent="0.35">
      <c r="A568" s="2"/>
      <c r="B568" s="2"/>
      <c r="C568" s="2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47"/>
      <c r="AC568" s="47"/>
      <c r="AD568" s="47"/>
      <c r="AE568" s="47"/>
      <c r="AF568" s="47"/>
      <c r="AG568" s="47"/>
      <c r="AH568" s="47"/>
      <c r="BB568" s="48" t="s">
        <v>1333</v>
      </c>
      <c r="BI568" s="48" t="s">
        <v>1333</v>
      </c>
      <c r="BO568" s="48" t="s">
        <v>1333</v>
      </c>
    </row>
    <row r="569" spans="1:67" x14ac:dyDescent="0.35">
      <c r="A569" s="2"/>
      <c r="B569" s="2"/>
      <c r="C569" s="2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B569" s="47"/>
      <c r="AC569" s="47"/>
      <c r="AD569" s="47"/>
      <c r="AE569" s="47"/>
      <c r="AF569" s="47"/>
      <c r="AG569" s="47"/>
      <c r="AH569" s="47"/>
      <c r="BB569" s="48" t="s">
        <v>1333</v>
      </c>
      <c r="BI569" s="48" t="s">
        <v>1333</v>
      </c>
      <c r="BO569" s="48" t="s">
        <v>1333</v>
      </c>
    </row>
    <row r="570" spans="1:67" x14ac:dyDescent="0.35">
      <c r="A570" s="2"/>
      <c r="B570" s="2"/>
      <c r="C570" s="2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47"/>
      <c r="AC570" s="47"/>
      <c r="AD570" s="47"/>
      <c r="AE570" s="47"/>
      <c r="AF570" s="47"/>
      <c r="AG570" s="47"/>
      <c r="AH570" s="47"/>
      <c r="BB570" s="48" t="s">
        <v>1333</v>
      </c>
      <c r="BI570" s="48" t="s">
        <v>1333</v>
      </c>
      <c r="BO570" s="48" t="s">
        <v>1333</v>
      </c>
    </row>
    <row r="571" spans="1:67" x14ac:dyDescent="0.35">
      <c r="A571" s="2"/>
      <c r="B571" s="2"/>
      <c r="C571" s="2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  <c r="AB571" s="47"/>
      <c r="AC571" s="47"/>
      <c r="AD571" s="47"/>
      <c r="AE571" s="47"/>
      <c r="AF571" s="47"/>
      <c r="AG571" s="47"/>
      <c r="AH571" s="47"/>
      <c r="BB571" s="48" t="s">
        <v>1333</v>
      </c>
      <c r="BI571" s="48" t="s">
        <v>1333</v>
      </c>
      <c r="BO571" s="48" t="s">
        <v>1333</v>
      </c>
    </row>
    <row r="572" spans="1:67" x14ac:dyDescent="0.35">
      <c r="A572" s="2"/>
      <c r="B572" s="2"/>
      <c r="C572" s="2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  <c r="AB572" s="47"/>
      <c r="AC572" s="47"/>
      <c r="AD572" s="47"/>
      <c r="AE572" s="47"/>
      <c r="AF572" s="47"/>
      <c r="AG572" s="47"/>
      <c r="AH572" s="47"/>
      <c r="BB572" s="48" t="s">
        <v>1333</v>
      </c>
      <c r="BI572" s="48" t="s">
        <v>1333</v>
      </c>
      <c r="BO572" s="48" t="s">
        <v>1333</v>
      </c>
    </row>
    <row r="573" spans="1:67" x14ac:dyDescent="0.35">
      <c r="A573" s="2"/>
      <c r="B573" s="2"/>
      <c r="C573" s="2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47"/>
      <c r="AC573" s="47"/>
      <c r="AD573" s="47"/>
      <c r="AE573" s="47"/>
      <c r="AF573" s="47"/>
      <c r="AG573" s="47"/>
      <c r="AH573" s="47"/>
      <c r="BB573" s="48" t="s">
        <v>1333</v>
      </c>
      <c r="BI573" s="48" t="s">
        <v>1333</v>
      </c>
      <c r="BO573" s="48" t="s">
        <v>1333</v>
      </c>
    </row>
    <row r="574" spans="1:67" x14ac:dyDescent="0.35">
      <c r="A574" s="2"/>
      <c r="B574" s="2"/>
      <c r="C574" s="2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B574" s="47"/>
      <c r="AC574" s="47"/>
      <c r="AD574" s="47"/>
      <c r="AE574" s="47"/>
      <c r="AF574" s="47"/>
      <c r="AG574" s="47"/>
      <c r="AH574" s="47"/>
      <c r="BB574" s="48" t="s">
        <v>1333</v>
      </c>
      <c r="BI574" s="48" t="s">
        <v>1333</v>
      </c>
      <c r="BO574" s="48" t="s">
        <v>1333</v>
      </c>
    </row>
    <row r="575" spans="1:67" x14ac:dyDescent="0.35">
      <c r="A575" s="2"/>
      <c r="B575" s="2"/>
      <c r="C575" s="2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  <c r="AB575" s="47"/>
      <c r="AC575" s="47"/>
      <c r="AD575" s="47"/>
      <c r="AE575" s="47"/>
      <c r="AF575" s="47"/>
      <c r="AG575" s="47"/>
      <c r="AH575" s="47"/>
      <c r="BB575" s="48" t="s">
        <v>1333</v>
      </c>
      <c r="BI575" s="48" t="s">
        <v>1333</v>
      </c>
      <c r="BO575" s="48" t="s">
        <v>1333</v>
      </c>
    </row>
    <row r="576" spans="1:67" x14ac:dyDescent="0.35">
      <c r="A576" s="2"/>
      <c r="B576" s="2"/>
      <c r="C576" s="2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47"/>
      <c r="AC576" s="47"/>
      <c r="AD576" s="47"/>
      <c r="AE576" s="47"/>
      <c r="AF576" s="47"/>
      <c r="AG576" s="47"/>
      <c r="AH576" s="47"/>
      <c r="BB576" s="48" t="s">
        <v>1333</v>
      </c>
      <c r="BI576" s="48" t="s">
        <v>1333</v>
      </c>
      <c r="BO576" s="48" t="s">
        <v>1333</v>
      </c>
    </row>
    <row r="577" spans="1:67" x14ac:dyDescent="0.35">
      <c r="A577" s="2"/>
      <c r="B577" s="2"/>
      <c r="C577" s="2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  <c r="AB577" s="47"/>
      <c r="AC577" s="47"/>
      <c r="AD577" s="47"/>
      <c r="AE577" s="47"/>
      <c r="AF577" s="47"/>
      <c r="AG577" s="47"/>
      <c r="AH577" s="47"/>
      <c r="BB577" s="48" t="s">
        <v>1333</v>
      </c>
      <c r="BI577" s="48" t="s">
        <v>1333</v>
      </c>
      <c r="BO577" s="48" t="s">
        <v>1333</v>
      </c>
    </row>
    <row r="578" spans="1:67" x14ac:dyDescent="0.35">
      <c r="A578" s="2"/>
      <c r="B578" s="2"/>
      <c r="C578" s="2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47"/>
      <c r="AC578" s="47"/>
      <c r="AD578" s="47"/>
      <c r="AE578" s="47"/>
      <c r="AF578" s="47"/>
      <c r="AG578" s="47"/>
      <c r="AH578" s="47"/>
      <c r="BB578" s="48" t="s">
        <v>1333</v>
      </c>
      <c r="BI578" s="48" t="s">
        <v>1333</v>
      </c>
      <c r="BO578" s="48" t="s">
        <v>1333</v>
      </c>
    </row>
    <row r="579" spans="1:67" x14ac:dyDescent="0.35">
      <c r="A579" s="2"/>
      <c r="B579" s="2"/>
      <c r="C579" s="2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B579" s="47"/>
      <c r="AC579" s="47"/>
      <c r="AD579" s="47"/>
      <c r="AE579" s="47"/>
      <c r="AF579" s="47"/>
      <c r="AG579" s="47"/>
      <c r="AH579" s="47"/>
      <c r="BB579" s="48" t="s">
        <v>1333</v>
      </c>
      <c r="BI579" s="48" t="s">
        <v>1333</v>
      </c>
      <c r="BO579" s="48" t="s">
        <v>1333</v>
      </c>
    </row>
    <row r="580" spans="1:67" x14ac:dyDescent="0.35">
      <c r="A580" s="2"/>
      <c r="B580" s="2"/>
      <c r="C580" s="2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  <c r="AB580" s="47"/>
      <c r="AC580" s="47"/>
      <c r="AD580" s="47"/>
      <c r="AE580" s="47"/>
      <c r="AF580" s="47"/>
      <c r="AG580" s="47"/>
      <c r="AH580" s="47"/>
      <c r="BB580" s="48" t="s">
        <v>1333</v>
      </c>
      <c r="BI580" s="48" t="s">
        <v>1333</v>
      </c>
      <c r="BO580" s="48" t="s">
        <v>1333</v>
      </c>
    </row>
    <row r="581" spans="1:67" x14ac:dyDescent="0.35">
      <c r="A581" s="2"/>
      <c r="B581" s="2"/>
      <c r="C581" s="2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  <c r="AB581" s="47"/>
      <c r="AC581" s="47"/>
      <c r="AD581" s="47"/>
      <c r="AE581" s="47"/>
      <c r="AF581" s="47"/>
      <c r="AG581" s="47"/>
      <c r="AH581" s="47"/>
      <c r="BB581" s="48" t="s">
        <v>1333</v>
      </c>
      <c r="BI581" s="48" t="s">
        <v>1333</v>
      </c>
      <c r="BO581" s="48" t="s">
        <v>1333</v>
      </c>
    </row>
    <row r="582" spans="1:67" x14ac:dyDescent="0.35">
      <c r="A582" s="2"/>
      <c r="B582" s="2"/>
      <c r="C582" s="2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  <c r="AC582" s="47"/>
      <c r="AD582" s="47"/>
      <c r="AE582" s="47"/>
      <c r="AF582" s="47"/>
      <c r="AG582" s="47"/>
      <c r="AH582" s="47"/>
      <c r="BB582" s="48" t="s">
        <v>1333</v>
      </c>
      <c r="BI582" s="48" t="s">
        <v>1333</v>
      </c>
      <c r="BO582" s="48" t="s">
        <v>1333</v>
      </c>
    </row>
    <row r="583" spans="1:67" x14ac:dyDescent="0.35">
      <c r="A583" s="2"/>
      <c r="B583" s="2"/>
      <c r="C583" s="2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  <c r="AB583" s="47"/>
      <c r="AC583" s="47"/>
      <c r="AD583" s="47"/>
      <c r="AE583" s="47"/>
      <c r="AF583" s="47"/>
      <c r="AG583" s="47"/>
      <c r="AH583" s="47"/>
      <c r="BB583" s="48" t="s">
        <v>1333</v>
      </c>
      <c r="BI583" s="48" t="s">
        <v>1333</v>
      </c>
      <c r="BO583" s="48" t="s">
        <v>1333</v>
      </c>
    </row>
    <row r="584" spans="1:67" x14ac:dyDescent="0.35">
      <c r="A584" s="2"/>
      <c r="B584" s="2"/>
      <c r="C584" s="2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  <c r="AB584" s="47"/>
      <c r="AC584" s="47"/>
      <c r="AD584" s="47"/>
      <c r="AE584" s="47"/>
      <c r="AF584" s="47"/>
      <c r="AG584" s="47"/>
      <c r="AH584" s="47"/>
      <c r="BB584" s="48" t="s">
        <v>1333</v>
      </c>
      <c r="BI584" s="48" t="s">
        <v>1333</v>
      </c>
      <c r="BO584" s="48" t="s">
        <v>1333</v>
      </c>
    </row>
    <row r="585" spans="1:67" x14ac:dyDescent="0.35">
      <c r="A585" s="2"/>
      <c r="B585" s="2"/>
      <c r="C585" s="2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47"/>
      <c r="AC585" s="47"/>
      <c r="AD585" s="47"/>
      <c r="AE585" s="47"/>
      <c r="AF585" s="47"/>
      <c r="AG585" s="47"/>
      <c r="AH585" s="47"/>
      <c r="BB585" s="48" t="s">
        <v>1333</v>
      </c>
      <c r="BI585" s="48" t="s">
        <v>1333</v>
      </c>
      <c r="BO585" s="48" t="s">
        <v>1333</v>
      </c>
    </row>
    <row r="586" spans="1:67" x14ac:dyDescent="0.35">
      <c r="A586" s="2"/>
      <c r="B586" s="2"/>
      <c r="C586" s="2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  <c r="AB586" s="47"/>
      <c r="AC586" s="47"/>
      <c r="AD586" s="47"/>
      <c r="AE586" s="47"/>
      <c r="AF586" s="47"/>
      <c r="AG586" s="47"/>
      <c r="AH586" s="47"/>
      <c r="BB586" s="48" t="s">
        <v>1333</v>
      </c>
      <c r="BI586" s="48" t="s">
        <v>1333</v>
      </c>
      <c r="BO586" s="48" t="s">
        <v>1333</v>
      </c>
    </row>
    <row r="587" spans="1:67" x14ac:dyDescent="0.35">
      <c r="A587" s="2"/>
      <c r="B587" s="2"/>
      <c r="C587" s="2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7"/>
      <c r="AB587" s="47"/>
      <c r="AC587" s="47"/>
      <c r="AD587" s="47"/>
      <c r="AE587" s="47"/>
      <c r="AF587" s="47"/>
      <c r="AG587" s="47"/>
      <c r="AH587" s="47"/>
      <c r="BB587" s="48" t="s">
        <v>1333</v>
      </c>
      <c r="BI587" s="48" t="s">
        <v>1333</v>
      </c>
      <c r="BO587" s="48" t="s">
        <v>1333</v>
      </c>
    </row>
    <row r="588" spans="1:67" x14ac:dyDescent="0.35">
      <c r="A588" s="2"/>
      <c r="B588" s="2"/>
      <c r="C588" s="2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  <c r="AB588" s="47"/>
      <c r="AC588" s="47"/>
      <c r="AD588" s="47"/>
      <c r="AE588" s="47"/>
      <c r="AF588" s="47"/>
      <c r="AG588" s="47"/>
      <c r="AH588" s="47"/>
      <c r="BB588" s="48" t="s">
        <v>1333</v>
      </c>
      <c r="BI588" s="48" t="s">
        <v>1333</v>
      </c>
      <c r="BO588" s="48" t="s">
        <v>1333</v>
      </c>
    </row>
    <row r="589" spans="1:67" x14ac:dyDescent="0.35">
      <c r="A589" s="2"/>
      <c r="B589" s="2"/>
      <c r="C589" s="2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  <c r="AB589" s="47"/>
      <c r="AC589" s="47"/>
      <c r="AD589" s="47"/>
      <c r="AE589" s="47"/>
      <c r="AF589" s="47"/>
      <c r="AG589" s="47"/>
      <c r="AH589" s="47"/>
      <c r="BB589" s="48" t="s">
        <v>1333</v>
      </c>
      <c r="BI589" s="48" t="s">
        <v>1333</v>
      </c>
      <c r="BO589" s="48" t="s">
        <v>1333</v>
      </c>
    </row>
    <row r="590" spans="1:67" x14ac:dyDescent="0.35">
      <c r="A590" s="2"/>
      <c r="B590" s="2"/>
      <c r="C590" s="2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  <c r="AB590" s="47"/>
      <c r="AC590" s="47"/>
      <c r="AD590" s="47"/>
      <c r="AE590" s="47"/>
      <c r="AF590" s="47"/>
      <c r="AG590" s="47"/>
      <c r="AH590" s="47"/>
      <c r="BB590" s="48" t="s">
        <v>1333</v>
      </c>
      <c r="BI590" s="48" t="s">
        <v>1333</v>
      </c>
      <c r="BO590" s="48" t="s">
        <v>1333</v>
      </c>
    </row>
    <row r="591" spans="1:67" x14ac:dyDescent="0.35">
      <c r="A591" s="2"/>
      <c r="B591" s="2"/>
      <c r="C591" s="2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  <c r="AA591" s="47"/>
      <c r="AB591" s="47"/>
      <c r="AC591" s="47"/>
      <c r="AD591" s="47"/>
      <c r="AE591" s="47"/>
      <c r="AF591" s="47"/>
      <c r="AG591" s="47"/>
      <c r="AH591" s="47"/>
      <c r="BB591" s="48" t="s">
        <v>1333</v>
      </c>
      <c r="BI591" s="48" t="s">
        <v>1333</v>
      </c>
      <c r="BO591" s="48" t="s">
        <v>1333</v>
      </c>
    </row>
    <row r="592" spans="1:67" x14ac:dyDescent="0.35">
      <c r="A592" s="2"/>
      <c r="B592" s="2"/>
      <c r="C592" s="2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  <c r="AB592" s="47"/>
      <c r="AC592" s="47"/>
      <c r="AD592" s="47"/>
      <c r="AE592" s="47"/>
      <c r="AF592" s="47"/>
      <c r="AG592" s="47"/>
      <c r="AH592" s="47"/>
      <c r="BB592" s="48" t="s">
        <v>1333</v>
      </c>
      <c r="BI592" s="48" t="s">
        <v>1333</v>
      </c>
      <c r="BO592" s="48" t="s">
        <v>1333</v>
      </c>
    </row>
    <row r="593" spans="1:67" x14ac:dyDescent="0.35">
      <c r="A593" s="2"/>
      <c r="B593" s="2"/>
      <c r="C593" s="2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  <c r="AB593" s="47"/>
      <c r="AC593" s="47"/>
      <c r="AD593" s="47"/>
      <c r="AE593" s="47"/>
      <c r="AF593" s="47"/>
      <c r="AG593" s="47"/>
      <c r="AH593" s="47"/>
      <c r="BB593" s="48" t="s">
        <v>1333</v>
      </c>
      <c r="BI593" s="48" t="s">
        <v>1333</v>
      </c>
      <c r="BO593" s="48" t="s">
        <v>1333</v>
      </c>
    </row>
    <row r="594" spans="1:67" x14ac:dyDescent="0.35">
      <c r="A594" s="2"/>
      <c r="B594" s="2"/>
      <c r="C594" s="2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7"/>
      <c r="AB594" s="47"/>
      <c r="AC594" s="47"/>
      <c r="AD594" s="47"/>
      <c r="AE594" s="47"/>
      <c r="AF594" s="47"/>
      <c r="AG594" s="47"/>
      <c r="AH594" s="47"/>
      <c r="BB594" s="48" t="s">
        <v>1333</v>
      </c>
      <c r="BI594" s="48" t="s">
        <v>1333</v>
      </c>
      <c r="BO594" s="48" t="s">
        <v>1333</v>
      </c>
    </row>
    <row r="595" spans="1:67" x14ac:dyDescent="0.35">
      <c r="A595" s="2"/>
      <c r="B595" s="2"/>
      <c r="C595" s="2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  <c r="AA595" s="47"/>
      <c r="AB595" s="47"/>
      <c r="AC595" s="47"/>
      <c r="AD595" s="47"/>
      <c r="AE595" s="47"/>
      <c r="AF595" s="47"/>
      <c r="AG595" s="47"/>
      <c r="AH595" s="47"/>
      <c r="BB595" s="48" t="s">
        <v>1333</v>
      </c>
      <c r="BI595" s="48" t="s">
        <v>1333</v>
      </c>
      <c r="BO595" s="48" t="s">
        <v>1333</v>
      </c>
    </row>
    <row r="596" spans="1:67" x14ac:dyDescent="0.35">
      <c r="A596" s="2"/>
      <c r="B596" s="2"/>
      <c r="C596" s="2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47"/>
      <c r="AC596" s="47"/>
      <c r="AD596" s="47"/>
      <c r="AE596" s="47"/>
      <c r="AF596" s="47"/>
      <c r="AG596" s="47"/>
      <c r="AH596" s="47"/>
      <c r="BB596" s="48" t="s">
        <v>1333</v>
      </c>
      <c r="BI596" s="48" t="s">
        <v>1333</v>
      </c>
      <c r="BO596" s="48" t="s">
        <v>1333</v>
      </c>
    </row>
    <row r="597" spans="1:67" x14ac:dyDescent="0.35">
      <c r="A597" s="2"/>
      <c r="B597" s="2"/>
      <c r="C597" s="2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  <c r="AA597" s="47"/>
      <c r="AB597" s="47"/>
      <c r="AC597" s="47"/>
      <c r="AD597" s="47"/>
      <c r="AE597" s="47"/>
      <c r="AF597" s="47"/>
      <c r="AG597" s="47"/>
      <c r="AH597" s="47"/>
      <c r="BB597" s="48" t="s">
        <v>1333</v>
      </c>
      <c r="BI597" s="48" t="s">
        <v>1333</v>
      </c>
      <c r="BO597" s="48" t="s">
        <v>1333</v>
      </c>
    </row>
    <row r="598" spans="1:67" x14ac:dyDescent="0.35">
      <c r="A598" s="2"/>
      <c r="B598" s="2"/>
      <c r="C598" s="2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7"/>
      <c r="AB598" s="47"/>
      <c r="AC598" s="47"/>
      <c r="AD598" s="47"/>
      <c r="AE598" s="47"/>
      <c r="AF598" s="47"/>
      <c r="AG598" s="47"/>
      <c r="AH598" s="47"/>
      <c r="BB598" s="48" t="s">
        <v>1333</v>
      </c>
      <c r="BI598" s="48" t="s">
        <v>1333</v>
      </c>
      <c r="BO598" s="48" t="s">
        <v>1333</v>
      </c>
    </row>
    <row r="599" spans="1:67" x14ac:dyDescent="0.35">
      <c r="A599" s="2"/>
      <c r="B599" s="2"/>
      <c r="C599" s="2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  <c r="AA599" s="47"/>
      <c r="AB599" s="47"/>
      <c r="AC599" s="47"/>
      <c r="AD599" s="47"/>
      <c r="AE599" s="47"/>
      <c r="AF599" s="47"/>
      <c r="AG599" s="47"/>
      <c r="AH599" s="47"/>
      <c r="BB599" s="48" t="s">
        <v>1333</v>
      </c>
      <c r="BI599" s="48" t="s">
        <v>1333</v>
      </c>
      <c r="BO599" s="48" t="s">
        <v>1333</v>
      </c>
    </row>
    <row r="600" spans="1:67" x14ac:dyDescent="0.35">
      <c r="A600" s="2"/>
      <c r="B600" s="2"/>
      <c r="C600" s="2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  <c r="AC600" s="47"/>
      <c r="AD600" s="47"/>
      <c r="AE600" s="47"/>
      <c r="AF600" s="47"/>
      <c r="AG600" s="47"/>
      <c r="AH600" s="47"/>
      <c r="BB600" s="48" t="s">
        <v>1333</v>
      </c>
      <c r="BI600" s="48" t="s">
        <v>1333</v>
      </c>
      <c r="BO600" s="48" t="s">
        <v>1333</v>
      </c>
    </row>
    <row r="601" spans="1:67" x14ac:dyDescent="0.35">
      <c r="A601" s="2"/>
      <c r="B601" s="2"/>
      <c r="C601" s="2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  <c r="AC601" s="47"/>
      <c r="AD601" s="47"/>
      <c r="AE601" s="47"/>
      <c r="AF601" s="47"/>
      <c r="AG601" s="47"/>
      <c r="AH601" s="47"/>
      <c r="BB601" s="48" t="s">
        <v>1333</v>
      </c>
      <c r="BI601" s="48" t="s">
        <v>1333</v>
      </c>
      <c r="BO601" s="48" t="s">
        <v>1333</v>
      </c>
    </row>
    <row r="602" spans="1:67" x14ac:dyDescent="0.35">
      <c r="A602" s="2"/>
      <c r="B602" s="2"/>
      <c r="C602" s="2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  <c r="AA602" s="47"/>
      <c r="AB602" s="47"/>
      <c r="AC602" s="47"/>
      <c r="AD602" s="47"/>
      <c r="AE602" s="47"/>
      <c r="AF602" s="47"/>
      <c r="AG602" s="47"/>
      <c r="AH602" s="47"/>
      <c r="BB602" s="48" t="s">
        <v>1333</v>
      </c>
      <c r="BI602" s="48" t="s">
        <v>1333</v>
      </c>
      <c r="BO602" s="48" t="s">
        <v>1333</v>
      </c>
    </row>
    <row r="603" spans="1:67" x14ac:dyDescent="0.35">
      <c r="A603" s="2"/>
      <c r="B603" s="2"/>
      <c r="C603" s="2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  <c r="AC603" s="47"/>
      <c r="AD603" s="47"/>
      <c r="AE603" s="47"/>
      <c r="AF603" s="47"/>
      <c r="AG603" s="47"/>
      <c r="AH603" s="47"/>
      <c r="BB603" s="48" t="s">
        <v>1333</v>
      </c>
      <c r="BI603" s="48" t="s">
        <v>1333</v>
      </c>
      <c r="BO603" s="48" t="s">
        <v>1333</v>
      </c>
    </row>
    <row r="604" spans="1:67" x14ac:dyDescent="0.35">
      <c r="A604" s="2"/>
      <c r="B604" s="2"/>
      <c r="C604" s="2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7"/>
      <c r="AB604" s="47"/>
      <c r="AC604" s="47"/>
      <c r="AD604" s="47"/>
      <c r="AE604" s="47"/>
      <c r="AF604" s="47"/>
      <c r="AG604" s="47"/>
      <c r="AH604" s="47"/>
      <c r="BB604" s="48" t="s">
        <v>1333</v>
      </c>
      <c r="BI604" s="48" t="s">
        <v>1333</v>
      </c>
      <c r="BO604" s="48" t="s">
        <v>1333</v>
      </c>
    </row>
    <row r="605" spans="1:67" x14ac:dyDescent="0.35">
      <c r="A605" s="2"/>
      <c r="B605" s="2"/>
      <c r="C605" s="2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  <c r="AC605" s="47"/>
      <c r="AD605" s="47"/>
      <c r="AE605" s="47"/>
      <c r="AF605" s="47"/>
      <c r="AG605" s="47"/>
      <c r="AH605" s="47"/>
      <c r="BB605" s="48" t="s">
        <v>1333</v>
      </c>
      <c r="BI605" s="48" t="s">
        <v>1333</v>
      </c>
      <c r="BO605" s="48" t="s">
        <v>1333</v>
      </c>
    </row>
    <row r="606" spans="1:67" x14ac:dyDescent="0.35">
      <c r="A606" s="2"/>
      <c r="B606" s="2"/>
      <c r="C606" s="2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  <c r="AC606" s="47"/>
      <c r="AD606" s="47"/>
      <c r="AE606" s="47"/>
      <c r="AF606" s="47"/>
      <c r="AG606" s="47"/>
      <c r="AH606" s="47"/>
      <c r="BB606" s="48" t="s">
        <v>1333</v>
      </c>
      <c r="BI606" s="48" t="s">
        <v>1333</v>
      </c>
      <c r="BO606" s="48" t="s">
        <v>1333</v>
      </c>
    </row>
    <row r="607" spans="1:67" x14ac:dyDescent="0.35">
      <c r="A607" s="2"/>
      <c r="B607" s="2"/>
      <c r="C607" s="2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  <c r="AA607" s="47"/>
      <c r="AB607" s="47"/>
      <c r="AC607" s="47"/>
      <c r="AD607" s="47"/>
      <c r="AE607" s="47"/>
      <c r="AF607" s="47"/>
      <c r="AG607" s="47"/>
      <c r="AH607" s="47"/>
      <c r="BB607" s="48" t="s">
        <v>1333</v>
      </c>
      <c r="BI607" s="48" t="s">
        <v>1333</v>
      </c>
      <c r="BO607" s="48" t="s">
        <v>1333</v>
      </c>
    </row>
    <row r="608" spans="1:67" x14ac:dyDescent="0.35">
      <c r="A608" s="2"/>
      <c r="B608" s="2"/>
      <c r="C608" s="2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  <c r="AA608" s="47"/>
      <c r="AB608" s="47"/>
      <c r="AC608" s="47"/>
      <c r="AD608" s="47"/>
      <c r="AE608" s="47"/>
      <c r="AF608" s="47"/>
      <c r="AG608" s="47"/>
      <c r="AH608" s="47"/>
      <c r="BB608" s="48" t="s">
        <v>1333</v>
      </c>
      <c r="BI608" s="48" t="s">
        <v>1333</v>
      </c>
      <c r="BO608" s="48" t="s">
        <v>1333</v>
      </c>
    </row>
    <row r="609" spans="1:67" x14ac:dyDescent="0.35">
      <c r="A609" s="2"/>
      <c r="B609" s="2"/>
      <c r="C609" s="2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  <c r="AA609" s="47"/>
      <c r="AB609" s="47"/>
      <c r="AC609" s="47"/>
      <c r="AD609" s="47"/>
      <c r="AE609" s="47"/>
      <c r="AF609" s="47"/>
      <c r="AG609" s="47"/>
      <c r="AH609" s="47"/>
      <c r="BB609" s="48" t="s">
        <v>1333</v>
      </c>
      <c r="BI609" s="48" t="s">
        <v>1333</v>
      </c>
      <c r="BO609" s="48" t="s">
        <v>1333</v>
      </c>
    </row>
    <row r="610" spans="1:67" x14ac:dyDescent="0.35">
      <c r="A610" s="2"/>
      <c r="B610" s="2"/>
      <c r="C610" s="2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  <c r="AC610" s="47"/>
      <c r="AD610" s="47"/>
      <c r="AE610" s="47"/>
      <c r="AF610" s="47"/>
      <c r="AG610" s="47"/>
      <c r="AH610" s="47"/>
      <c r="BB610" s="48" t="s">
        <v>1333</v>
      </c>
      <c r="BI610" s="48" t="s">
        <v>1333</v>
      </c>
      <c r="BO610" s="48" t="s">
        <v>1333</v>
      </c>
    </row>
    <row r="611" spans="1:67" x14ac:dyDescent="0.35">
      <c r="A611" s="2"/>
      <c r="B611" s="2"/>
      <c r="C611" s="2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  <c r="AA611" s="47"/>
      <c r="AB611" s="47"/>
      <c r="AC611" s="47"/>
      <c r="AD611" s="47"/>
      <c r="AE611" s="47"/>
      <c r="AF611" s="47"/>
      <c r="AG611" s="47"/>
      <c r="AH611" s="47"/>
      <c r="BB611" s="48" t="s">
        <v>1333</v>
      </c>
      <c r="BI611" s="48" t="s">
        <v>1333</v>
      </c>
      <c r="BO611" s="48" t="s">
        <v>1333</v>
      </c>
    </row>
    <row r="612" spans="1:67" x14ac:dyDescent="0.35">
      <c r="A612" s="2"/>
      <c r="B612" s="2"/>
      <c r="C612" s="2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  <c r="AC612" s="47"/>
      <c r="AD612" s="47"/>
      <c r="AE612" s="47"/>
      <c r="AF612" s="47"/>
      <c r="AG612" s="47"/>
      <c r="AH612" s="47"/>
      <c r="BB612" s="48" t="s">
        <v>1333</v>
      </c>
      <c r="BI612" s="48" t="s">
        <v>1333</v>
      </c>
      <c r="BO612" s="48" t="s">
        <v>1333</v>
      </c>
    </row>
    <row r="613" spans="1:67" x14ac:dyDescent="0.35">
      <c r="A613" s="2"/>
      <c r="B613" s="2"/>
      <c r="C613" s="2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  <c r="AB613" s="47"/>
      <c r="AC613" s="47"/>
      <c r="AD613" s="47"/>
      <c r="AE613" s="47"/>
      <c r="AF613" s="47"/>
      <c r="AG613" s="47"/>
      <c r="AH613" s="47"/>
      <c r="BB613" s="48" t="s">
        <v>1333</v>
      </c>
      <c r="BI613" s="48" t="s">
        <v>1333</v>
      </c>
      <c r="BO613" s="48" t="s">
        <v>1333</v>
      </c>
    </row>
    <row r="614" spans="1:67" x14ac:dyDescent="0.35">
      <c r="A614" s="2"/>
      <c r="B614" s="2"/>
      <c r="C614" s="2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7"/>
      <c r="AB614" s="47"/>
      <c r="AC614" s="47"/>
      <c r="AD614" s="47"/>
      <c r="AE614" s="47"/>
      <c r="AF614" s="47"/>
      <c r="AG614" s="47"/>
      <c r="AH614" s="47"/>
      <c r="BB614" s="48" t="s">
        <v>1333</v>
      </c>
      <c r="BI614" s="48" t="s">
        <v>1333</v>
      </c>
      <c r="BO614" s="48" t="s">
        <v>1333</v>
      </c>
    </row>
    <row r="615" spans="1:67" x14ac:dyDescent="0.35">
      <c r="A615" s="2"/>
      <c r="B615" s="2"/>
      <c r="C615" s="2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  <c r="AA615" s="47"/>
      <c r="AB615" s="47"/>
      <c r="AC615" s="47"/>
      <c r="AD615" s="47"/>
      <c r="AE615" s="47"/>
      <c r="AF615" s="47"/>
      <c r="AG615" s="47"/>
      <c r="AH615" s="47"/>
      <c r="BB615" s="48" t="s">
        <v>1333</v>
      </c>
      <c r="BI615" s="48" t="s">
        <v>1333</v>
      </c>
      <c r="BO615" s="48" t="s">
        <v>1333</v>
      </c>
    </row>
    <row r="616" spans="1:67" x14ac:dyDescent="0.35">
      <c r="A616" s="2"/>
      <c r="B616" s="2"/>
      <c r="C616" s="2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  <c r="AA616" s="47"/>
      <c r="AB616" s="47"/>
      <c r="AC616" s="47"/>
      <c r="AD616" s="47"/>
      <c r="AE616" s="47"/>
      <c r="AF616" s="47"/>
      <c r="AG616" s="47"/>
      <c r="AH616" s="47"/>
      <c r="BB616" s="48" t="s">
        <v>1333</v>
      </c>
      <c r="BI616" s="48" t="s">
        <v>1333</v>
      </c>
      <c r="BO616" s="48" t="s">
        <v>1333</v>
      </c>
    </row>
    <row r="617" spans="1:67" x14ac:dyDescent="0.35">
      <c r="A617" s="2"/>
      <c r="B617" s="2"/>
      <c r="C617" s="2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  <c r="AB617" s="47"/>
      <c r="AC617" s="47"/>
      <c r="AD617" s="47"/>
      <c r="AE617" s="47"/>
      <c r="AF617" s="47"/>
      <c r="AG617" s="47"/>
      <c r="AH617" s="47"/>
      <c r="BB617" s="48" t="s">
        <v>1333</v>
      </c>
      <c r="BI617" s="48" t="s">
        <v>1333</v>
      </c>
      <c r="BO617" s="48" t="s">
        <v>1333</v>
      </c>
    </row>
    <row r="618" spans="1:67" x14ac:dyDescent="0.35">
      <c r="A618" s="2"/>
      <c r="B618" s="2"/>
      <c r="C618" s="2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  <c r="AA618" s="47"/>
      <c r="AB618" s="47"/>
      <c r="AC618" s="47"/>
      <c r="AD618" s="47"/>
      <c r="AE618" s="47"/>
      <c r="AF618" s="47"/>
      <c r="AG618" s="47"/>
      <c r="AH618" s="47"/>
      <c r="BB618" s="48" t="s">
        <v>1333</v>
      </c>
      <c r="BI618" s="48" t="s">
        <v>1333</v>
      </c>
      <c r="BO618" s="48" t="s">
        <v>1333</v>
      </c>
    </row>
    <row r="619" spans="1:67" x14ac:dyDescent="0.35">
      <c r="A619" s="2"/>
      <c r="B619" s="2"/>
      <c r="C619" s="2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  <c r="AA619" s="47"/>
      <c r="AB619" s="47"/>
      <c r="AC619" s="47"/>
      <c r="AD619" s="47"/>
      <c r="AE619" s="47"/>
      <c r="AF619" s="47"/>
      <c r="AG619" s="47"/>
      <c r="AH619" s="47"/>
      <c r="BB619" s="48" t="s">
        <v>1333</v>
      </c>
      <c r="BI619" s="48" t="s">
        <v>1333</v>
      </c>
      <c r="BO619" s="48" t="s">
        <v>1333</v>
      </c>
    </row>
    <row r="620" spans="1:67" x14ac:dyDescent="0.35">
      <c r="A620" s="2"/>
      <c r="B620" s="2"/>
      <c r="C620" s="2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  <c r="AA620" s="47"/>
      <c r="AB620" s="47"/>
      <c r="AC620" s="47"/>
      <c r="AD620" s="47"/>
      <c r="AE620" s="47"/>
      <c r="AF620" s="47"/>
      <c r="AG620" s="47"/>
      <c r="AH620" s="47"/>
      <c r="BB620" s="48" t="s">
        <v>1333</v>
      </c>
      <c r="BI620" s="48" t="s">
        <v>1333</v>
      </c>
      <c r="BO620" s="48" t="s">
        <v>1333</v>
      </c>
    </row>
    <row r="621" spans="1:67" x14ac:dyDescent="0.35">
      <c r="A621" s="2"/>
      <c r="B621" s="2"/>
      <c r="C621" s="2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  <c r="AB621" s="47"/>
      <c r="AC621" s="47"/>
      <c r="AD621" s="47"/>
      <c r="AE621" s="47"/>
      <c r="AF621" s="47"/>
      <c r="AG621" s="47"/>
      <c r="AH621" s="47"/>
      <c r="BB621" s="48" t="s">
        <v>1333</v>
      </c>
      <c r="BI621" s="48" t="s">
        <v>1333</v>
      </c>
      <c r="BO621" s="48" t="s">
        <v>1333</v>
      </c>
    </row>
    <row r="622" spans="1:67" x14ac:dyDescent="0.35">
      <c r="A622" s="2"/>
      <c r="B622" s="2"/>
      <c r="C622" s="2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  <c r="AA622" s="47"/>
      <c r="AB622" s="47"/>
      <c r="AC622" s="47"/>
      <c r="AD622" s="47"/>
      <c r="AE622" s="47"/>
      <c r="AF622" s="47"/>
      <c r="AG622" s="47"/>
      <c r="AH622" s="47"/>
      <c r="BB622" s="48" t="s">
        <v>1333</v>
      </c>
      <c r="BI622" s="48" t="s">
        <v>1333</v>
      </c>
      <c r="BO622" s="48" t="s">
        <v>1333</v>
      </c>
    </row>
    <row r="623" spans="1:67" x14ac:dyDescent="0.35">
      <c r="A623" s="2"/>
      <c r="B623" s="2"/>
      <c r="C623" s="2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7"/>
      <c r="AB623" s="47"/>
      <c r="AC623" s="47"/>
      <c r="AD623" s="47"/>
      <c r="AE623" s="47"/>
      <c r="AF623" s="47"/>
      <c r="AG623" s="47"/>
      <c r="AH623" s="47"/>
      <c r="BB623" s="48" t="s">
        <v>1333</v>
      </c>
      <c r="BI623" s="48" t="s">
        <v>1333</v>
      </c>
      <c r="BO623" s="48" t="s">
        <v>1333</v>
      </c>
    </row>
    <row r="624" spans="1:67" x14ac:dyDescent="0.35">
      <c r="A624" s="2"/>
      <c r="B624" s="2"/>
      <c r="C624" s="2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7"/>
      <c r="AB624" s="47"/>
      <c r="AC624" s="47"/>
      <c r="AD624" s="47"/>
      <c r="AE624" s="47"/>
      <c r="AF624" s="47"/>
      <c r="AG624" s="47"/>
      <c r="AH624" s="47"/>
      <c r="BB624" s="48" t="s">
        <v>1333</v>
      </c>
      <c r="BI624" s="48" t="s">
        <v>1333</v>
      </c>
      <c r="BO624" s="48" t="s">
        <v>1333</v>
      </c>
    </row>
    <row r="625" spans="1:67" x14ac:dyDescent="0.35">
      <c r="A625" s="2"/>
      <c r="B625" s="2"/>
      <c r="C625" s="2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  <c r="AA625" s="47"/>
      <c r="AB625" s="47"/>
      <c r="AC625" s="47"/>
      <c r="AD625" s="47"/>
      <c r="AE625" s="47"/>
      <c r="AF625" s="47"/>
      <c r="AG625" s="47"/>
      <c r="AH625" s="47"/>
      <c r="BB625" s="48" t="s">
        <v>1333</v>
      </c>
      <c r="BI625" s="48" t="s">
        <v>1333</v>
      </c>
      <c r="BO625" s="48" t="s">
        <v>1333</v>
      </c>
    </row>
    <row r="626" spans="1:67" x14ac:dyDescent="0.35">
      <c r="A626" s="2"/>
      <c r="B626" s="2"/>
      <c r="C626" s="2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  <c r="AA626" s="47"/>
      <c r="AB626" s="47"/>
      <c r="AC626" s="47"/>
      <c r="AD626" s="47"/>
      <c r="AE626" s="47"/>
      <c r="AF626" s="47"/>
      <c r="AG626" s="47"/>
      <c r="AH626" s="47"/>
      <c r="BB626" s="48" t="s">
        <v>1333</v>
      </c>
      <c r="BI626" s="48" t="s">
        <v>1333</v>
      </c>
      <c r="BO626" s="48" t="s">
        <v>1333</v>
      </c>
    </row>
    <row r="627" spans="1:67" x14ac:dyDescent="0.35">
      <c r="A627" s="2"/>
      <c r="B627" s="2"/>
      <c r="C627" s="2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  <c r="AA627" s="47"/>
      <c r="AB627" s="47"/>
      <c r="AC627" s="47"/>
      <c r="AD627" s="47"/>
      <c r="AE627" s="47"/>
      <c r="AF627" s="47"/>
      <c r="AG627" s="47"/>
      <c r="AH627" s="47"/>
      <c r="BB627" s="48" t="s">
        <v>1333</v>
      </c>
      <c r="BI627" s="48" t="s">
        <v>1333</v>
      </c>
      <c r="BO627" s="48" t="s">
        <v>1333</v>
      </c>
    </row>
    <row r="628" spans="1:67" x14ac:dyDescent="0.35">
      <c r="A628" s="2"/>
      <c r="B628" s="2"/>
      <c r="C628" s="2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  <c r="AA628" s="47"/>
      <c r="AB628" s="47"/>
      <c r="AC628" s="47"/>
      <c r="AD628" s="47"/>
      <c r="AE628" s="47"/>
      <c r="AF628" s="47"/>
      <c r="AG628" s="47"/>
      <c r="AH628" s="47"/>
      <c r="BB628" s="48" t="s">
        <v>1333</v>
      </c>
      <c r="BI628" s="48" t="s">
        <v>1333</v>
      </c>
      <c r="BO628" s="48" t="s">
        <v>1333</v>
      </c>
    </row>
    <row r="629" spans="1:67" x14ac:dyDescent="0.35">
      <c r="A629" s="2"/>
      <c r="B629" s="2"/>
      <c r="C629" s="2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  <c r="AA629" s="47"/>
      <c r="AB629" s="47"/>
      <c r="AC629" s="47"/>
      <c r="AD629" s="47"/>
      <c r="AE629" s="47"/>
      <c r="AF629" s="47"/>
      <c r="AG629" s="47"/>
      <c r="AH629" s="47"/>
      <c r="BB629" s="48" t="s">
        <v>1333</v>
      </c>
      <c r="BI629" s="48" t="s">
        <v>1333</v>
      </c>
      <c r="BO629" s="48" t="s">
        <v>1333</v>
      </c>
    </row>
    <row r="630" spans="1:67" x14ac:dyDescent="0.35">
      <c r="A630" s="2"/>
      <c r="B630" s="2"/>
      <c r="C630" s="2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  <c r="AA630" s="47"/>
      <c r="AB630" s="47"/>
      <c r="AC630" s="47"/>
      <c r="AD630" s="47"/>
      <c r="AE630" s="47"/>
      <c r="AF630" s="47"/>
      <c r="AG630" s="47"/>
      <c r="AH630" s="47"/>
      <c r="BB630" s="48" t="s">
        <v>1333</v>
      </c>
      <c r="BI630" s="48" t="s">
        <v>1333</v>
      </c>
      <c r="BO630" s="48" t="s">
        <v>1333</v>
      </c>
    </row>
    <row r="631" spans="1:67" x14ac:dyDescent="0.35">
      <c r="A631" s="2"/>
      <c r="B631" s="2"/>
      <c r="C631" s="2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  <c r="AA631" s="47"/>
      <c r="AB631" s="47"/>
      <c r="AC631" s="47"/>
      <c r="AD631" s="47"/>
      <c r="AE631" s="47"/>
      <c r="AF631" s="47"/>
      <c r="AG631" s="47"/>
      <c r="AH631" s="47"/>
      <c r="BB631" s="48" t="s">
        <v>1333</v>
      </c>
      <c r="BI631" s="48" t="s">
        <v>1333</v>
      </c>
      <c r="BO631" s="48" t="s">
        <v>1333</v>
      </c>
    </row>
    <row r="632" spans="1:67" x14ac:dyDescent="0.35">
      <c r="A632" s="2"/>
      <c r="B632" s="2"/>
      <c r="C632" s="2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  <c r="AA632" s="47"/>
      <c r="AB632" s="47"/>
      <c r="AC632" s="47"/>
      <c r="AD632" s="47"/>
      <c r="AE632" s="47"/>
      <c r="AF632" s="47"/>
      <c r="AG632" s="47"/>
      <c r="AH632" s="47"/>
      <c r="BB632" s="48" t="s">
        <v>1333</v>
      </c>
      <c r="BI632" s="48" t="s">
        <v>1333</v>
      </c>
      <c r="BO632" s="48" t="s">
        <v>1333</v>
      </c>
    </row>
    <row r="633" spans="1:67" x14ac:dyDescent="0.35">
      <c r="A633" s="2"/>
      <c r="B633" s="2"/>
      <c r="C633" s="2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  <c r="AA633" s="47"/>
      <c r="AB633" s="47"/>
      <c r="AC633" s="47"/>
      <c r="AD633" s="47"/>
      <c r="AE633" s="47"/>
      <c r="AF633" s="47"/>
      <c r="AG633" s="47"/>
      <c r="AH633" s="47"/>
      <c r="BB633" s="48" t="s">
        <v>1333</v>
      </c>
      <c r="BI633" s="48" t="s">
        <v>1333</v>
      </c>
      <c r="BO633" s="48" t="s">
        <v>1333</v>
      </c>
    </row>
    <row r="634" spans="1:67" x14ac:dyDescent="0.35">
      <c r="A634" s="2"/>
      <c r="B634" s="2"/>
      <c r="C634" s="2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  <c r="AA634" s="47"/>
      <c r="AB634" s="47"/>
      <c r="AC634" s="47"/>
      <c r="AD634" s="47"/>
      <c r="AE634" s="47"/>
      <c r="AF634" s="47"/>
      <c r="AG634" s="47"/>
      <c r="AH634" s="47"/>
      <c r="BB634" s="48" t="s">
        <v>1333</v>
      </c>
      <c r="BI634" s="48" t="s">
        <v>1333</v>
      </c>
      <c r="BO634" s="48" t="s">
        <v>1333</v>
      </c>
    </row>
    <row r="635" spans="1:67" x14ac:dyDescent="0.35">
      <c r="A635" s="2"/>
      <c r="B635" s="2"/>
      <c r="C635" s="2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  <c r="AA635" s="47"/>
      <c r="AB635" s="47"/>
      <c r="AC635" s="47"/>
      <c r="AD635" s="47"/>
      <c r="AE635" s="47"/>
      <c r="AF635" s="47"/>
      <c r="AG635" s="47"/>
      <c r="AH635" s="47"/>
      <c r="BB635" s="48" t="s">
        <v>1333</v>
      </c>
      <c r="BI635" s="48" t="s">
        <v>1333</v>
      </c>
      <c r="BO635" s="48" t="s">
        <v>1333</v>
      </c>
    </row>
    <row r="636" spans="1:67" x14ac:dyDescent="0.35">
      <c r="A636" s="2"/>
      <c r="B636" s="2"/>
      <c r="C636" s="2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  <c r="AA636" s="47"/>
      <c r="AB636" s="47"/>
      <c r="AC636" s="47"/>
      <c r="AD636" s="47"/>
      <c r="AE636" s="47"/>
      <c r="AF636" s="47"/>
      <c r="AG636" s="47"/>
      <c r="AH636" s="47"/>
      <c r="BB636" s="48" t="s">
        <v>1333</v>
      </c>
      <c r="BI636" s="48" t="s">
        <v>1333</v>
      </c>
      <c r="BO636" s="48" t="s">
        <v>1333</v>
      </c>
    </row>
    <row r="637" spans="1:67" x14ac:dyDescent="0.35">
      <c r="A637" s="2"/>
      <c r="B637" s="2"/>
      <c r="C637" s="2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  <c r="AA637" s="47"/>
      <c r="AB637" s="47"/>
      <c r="AC637" s="47"/>
      <c r="AD637" s="47"/>
      <c r="AE637" s="47"/>
      <c r="AF637" s="47"/>
      <c r="AG637" s="47"/>
      <c r="AH637" s="47"/>
      <c r="BB637" s="48" t="s">
        <v>1333</v>
      </c>
      <c r="BI637" s="48" t="s">
        <v>1333</v>
      </c>
      <c r="BO637" s="48" t="s">
        <v>1333</v>
      </c>
    </row>
    <row r="638" spans="1:67" x14ac:dyDescent="0.35">
      <c r="A638" s="2"/>
      <c r="B638" s="2"/>
      <c r="C638" s="2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  <c r="AC638" s="47"/>
      <c r="AD638" s="47"/>
      <c r="AE638" s="47"/>
      <c r="AF638" s="47"/>
      <c r="AG638" s="47"/>
      <c r="AH638" s="47"/>
      <c r="BB638" s="48" t="s">
        <v>1333</v>
      </c>
      <c r="BI638" s="48" t="s">
        <v>1333</v>
      </c>
      <c r="BO638" s="48" t="s">
        <v>1333</v>
      </c>
    </row>
    <row r="639" spans="1:67" x14ac:dyDescent="0.35">
      <c r="A639" s="2"/>
      <c r="B639" s="2"/>
      <c r="C639" s="2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  <c r="AA639" s="47"/>
      <c r="AB639" s="47"/>
      <c r="AC639" s="47"/>
      <c r="AD639" s="47"/>
      <c r="AE639" s="47"/>
      <c r="AF639" s="47"/>
      <c r="AG639" s="47"/>
      <c r="AH639" s="47"/>
      <c r="BB639" s="48" t="s">
        <v>1333</v>
      </c>
      <c r="BI639" s="48" t="s">
        <v>1333</v>
      </c>
      <c r="BO639" s="48" t="s">
        <v>1333</v>
      </c>
    </row>
    <row r="640" spans="1:67" x14ac:dyDescent="0.35">
      <c r="A640" s="2"/>
      <c r="B640" s="2"/>
      <c r="C640" s="2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  <c r="AA640" s="47"/>
      <c r="AB640" s="47"/>
      <c r="AC640" s="47"/>
      <c r="AD640" s="47"/>
      <c r="AE640" s="47"/>
      <c r="AF640" s="47"/>
      <c r="AG640" s="47"/>
      <c r="AH640" s="47"/>
      <c r="BB640" s="48" t="s">
        <v>1333</v>
      </c>
      <c r="BI640" s="48" t="s">
        <v>1333</v>
      </c>
      <c r="BO640" s="48" t="s">
        <v>1333</v>
      </c>
    </row>
    <row r="641" spans="1:67" x14ac:dyDescent="0.35">
      <c r="A641" s="2"/>
      <c r="B641" s="2"/>
      <c r="C641" s="2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  <c r="AA641" s="47"/>
      <c r="AB641" s="47"/>
      <c r="AC641" s="47"/>
      <c r="AD641" s="47"/>
      <c r="AE641" s="47"/>
      <c r="AF641" s="47"/>
      <c r="AG641" s="47"/>
      <c r="AH641" s="47"/>
      <c r="BB641" s="48" t="s">
        <v>1333</v>
      </c>
      <c r="BI641" s="48" t="s">
        <v>1333</v>
      </c>
      <c r="BO641" s="48" t="s">
        <v>1333</v>
      </c>
    </row>
    <row r="642" spans="1:67" x14ac:dyDescent="0.35">
      <c r="A642" s="2"/>
      <c r="B642" s="2"/>
      <c r="C642" s="2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  <c r="AA642" s="47"/>
      <c r="AB642" s="47"/>
      <c r="AC642" s="47"/>
      <c r="AD642" s="47"/>
      <c r="AE642" s="47"/>
      <c r="AF642" s="47"/>
      <c r="AG642" s="47"/>
      <c r="AH642" s="47"/>
      <c r="BB642" s="48" t="s">
        <v>1333</v>
      </c>
      <c r="BI642" s="48" t="s">
        <v>1333</v>
      </c>
      <c r="BO642" s="48" t="s">
        <v>1333</v>
      </c>
    </row>
    <row r="643" spans="1:67" x14ac:dyDescent="0.35">
      <c r="A643" s="2"/>
      <c r="B643" s="2"/>
      <c r="C643" s="2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  <c r="AA643" s="47"/>
      <c r="AB643" s="47"/>
      <c r="AC643" s="47"/>
      <c r="AD643" s="47"/>
      <c r="AE643" s="47"/>
      <c r="AF643" s="47"/>
      <c r="AG643" s="47"/>
      <c r="AH643" s="47"/>
      <c r="BB643" s="48" t="s">
        <v>1333</v>
      </c>
      <c r="BI643" s="48" t="s">
        <v>1333</v>
      </c>
      <c r="BO643" s="48" t="s">
        <v>1333</v>
      </c>
    </row>
    <row r="644" spans="1:67" x14ac:dyDescent="0.35">
      <c r="A644" s="2"/>
      <c r="B644" s="2"/>
      <c r="C644" s="2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  <c r="AA644" s="47"/>
      <c r="AB644" s="47"/>
      <c r="AC644" s="47"/>
      <c r="AD644" s="47"/>
      <c r="AE644" s="47"/>
      <c r="AF644" s="47"/>
      <c r="AG644" s="47"/>
      <c r="AH644" s="47"/>
      <c r="BB644" s="48" t="s">
        <v>1333</v>
      </c>
      <c r="BI644" s="48" t="s">
        <v>1333</v>
      </c>
      <c r="BO644" s="48" t="s">
        <v>1333</v>
      </c>
    </row>
    <row r="645" spans="1:67" x14ac:dyDescent="0.35">
      <c r="A645" s="2"/>
      <c r="B645" s="2"/>
      <c r="C645" s="2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  <c r="AA645" s="47"/>
      <c r="AB645" s="47"/>
      <c r="AC645" s="47"/>
      <c r="AD645" s="47"/>
      <c r="AE645" s="47"/>
      <c r="AF645" s="47"/>
      <c r="AG645" s="47"/>
      <c r="AH645" s="47"/>
      <c r="BB645" s="48" t="s">
        <v>1333</v>
      </c>
      <c r="BI645" s="48" t="s">
        <v>1333</v>
      </c>
      <c r="BO645" s="48" t="s">
        <v>1333</v>
      </c>
    </row>
    <row r="646" spans="1:67" x14ac:dyDescent="0.35">
      <c r="A646" s="2"/>
      <c r="B646" s="2"/>
      <c r="C646" s="2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  <c r="AA646" s="47"/>
      <c r="AB646" s="47"/>
      <c r="AC646" s="47"/>
      <c r="AD646" s="47"/>
      <c r="AE646" s="47"/>
      <c r="AF646" s="47"/>
      <c r="AG646" s="47"/>
      <c r="AH646" s="47"/>
      <c r="BB646" s="48" t="s">
        <v>1333</v>
      </c>
      <c r="BI646" s="48" t="s">
        <v>1333</v>
      </c>
      <c r="BO646" s="48" t="s">
        <v>1333</v>
      </c>
    </row>
    <row r="647" spans="1:67" x14ac:dyDescent="0.35">
      <c r="A647" s="2"/>
      <c r="B647" s="2"/>
      <c r="C647" s="2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  <c r="AA647" s="47"/>
      <c r="AB647" s="47"/>
      <c r="AC647" s="47"/>
      <c r="AD647" s="47"/>
      <c r="AE647" s="47"/>
      <c r="AF647" s="47"/>
      <c r="AG647" s="47"/>
      <c r="AH647" s="47"/>
      <c r="BB647" s="48" t="s">
        <v>1333</v>
      </c>
      <c r="BI647" s="48" t="s">
        <v>1333</v>
      </c>
      <c r="BO647" s="48" t="s">
        <v>1333</v>
      </c>
    </row>
    <row r="648" spans="1:67" x14ac:dyDescent="0.35">
      <c r="A648" s="2"/>
      <c r="B648" s="2"/>
      <c r="C648" s="2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  <c r="AA648" s="47"/>
      <c r="AB648" s="47"/>
      <c r="AC648" s="47"/>
      <c r="AD648" s="47"/>
      <c r="AE648" s="47"/>
      <c r="AF648" s="47"/>
      <c r="AG648" s="47"/>
      <c r="AH648" s="47"/>
      <c r="BB648" s="48" t="s">
        <v>1333</v>
      </c>
      <c r="BI648" s="48" t="s">
        <v>1333</v>
      </c>
      <c r="BO648" s="48" t="s">
        <v>1333</v>
      </c>
    </row>
    <row r="649" spans="1:67" x14ac:dyDescent="0.35">
      <c r="A649" s="2"/>
      <c r="B649" s="2"/>
      <c r="C649" s="2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  <c r="AA649" s="47"/>
      <c r="AB649" s="47"/>
      <c r="AC649" s="47"/>
      <c r="AD649" s="47"/>
      <c r="AE649" s="47"/>
      <c r="AF649" s="47"/>
      <c r="AG649" s="47"/>
      <c r="AH649" s="47"/>
      <c r="BB649" s="48" t="s">
        <v>1333</v>
      </c>
      <c r="BI649" s="48" t="s">
        <v>1333</v>
      </c>
      <c r="BO649" s="48" t="s">
        <v>1333</v>
      </c>
    </row>
    <row r="650" spans="1:67" x14ac:dyDescent="0.35">
      <c r="A650" s="2"/>
      <c r="B650" s="2"/>
      <c r="C650" s="2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  <c r="AA650" s="47"/>
      <c r="AB650" s="47"/>
      <c r="AC650" s="47"/>
      <c r="AD650" s="47"/>
      <c r="AE650" s="47"/>
      <c r="AF650" s="47"/>
      <c r="AG650" s="47"/>
      <c r="AH650" s="47"/>
      <c r="BB650" s="48" t="s">
        <v>1333</v>
      </c>
      <c r="BI650" s="48" t="s">
        <v>1333</v>
      </c>
      <c r="BO650" s="48" t="s">
        <v>1333</v>
      </c>
    </row>
    <row r="651" spans="1:67" x14ac:dyDescent="0.35">
      <c r="A651" s="2"/>
      <c r="B651" s="2"/>
      <c r="C651" s="2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  <c r="AA651" s="47"/>
      <c r="AB651" s="47"/>
      <c r="AC651" s="47"/>
      <c r="AD651" s="47"/>
      <c r="AE651" s="47"/>
      <c r="AF651" s="47"/>
      <c r="AG651" s="47"/>
      <c r="AH651" s="47"/>
      <c r="BB651" s="48" t="s">
        <v>1333</v>
      </c>
      <c r="BI651" s="48" t="s">
        <v>1333</v>
      </c>
      <c r="BO651" s="48" t="s">
        <v>1333</v>
      </c>
    </row>
    <row r="652" spans="1:67" x14ac:dyDescent="0.35">
      <c r="A652" s="2"/>
      <c r="B652" s="2"/>
      <c r="C652" s="2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  <c r="AA652" s="47"/>
      <c r="AB652" s="47"/>
      <c r="AC652" s="47"/>
      <c r="AD652" s="47"/>
      <c r="AE652" s="47"/>
      <c r="AF652" s="47"/>
      <c r="AG652" s="47"/>
      <c r="AH652" s="47"/>
      <c r="BB652" s="48" t="s">
        <v>1333</v>
      </c>
      <c r="BI652" s="48" t="s">
        <v>1333</v>
      </c>
      <c r="BO652" s="48" t="s">
        <v>1333</v>
      </c>
    </row>
    <row r="653" spans="1:67" x14ac:dyDescent="0.35">
      <c r="A653" s="2"/>
      <c r="B653" s="2"/>
      <c r="C653" s="2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  <c r="AA653" s="47"/>
      <c r="AB653" s="47"/>
      <c r="AC653" s="47"/>
      <c r="AD653" s="47"/>
      <c r="AE653" s="47"/>
      <c r="AF653" s="47"/>
      <c r="AG653" s="47"/>
      <c r="AH653" s="47"/>
      <c r="BB653" s="48" t="s">
        <v>1333</v>
      </c>
      <c r="BI653" s="48" t="s">
        <v>1333</v>
      </c>
      <c r="BO653" s="48" t="s">
        <v>1333</v>
      </c>
    </row>
    <row r="654" spans="1:67" x14ac:dyDescent="0.35">
      <c r="A654" s="2"/>
      <c r="B654" s="2"/>
      <c r="C654" s="2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  <c r="AA654" s="47"/>
      <c r="AB654" s="47"/>
      <c r="AC654" s="47"/>
      <c r="AD654" s="47"/>
      <c r="AE654" s="47"/>
      <c r="AF654" s="47"/>
      <c r="AG654" s="47"/>
      <c r="AH654" s="47"/>
      <c r="BB654" s="48" t="s">
        <v>1333</v>
      </c>
      <c r="BI654" s="48" t="s">
        <v>1333</v>
      </c>
      <c r="BO654" s="48" t="s">
        <v>1333</v>
      </c>
    </row>
    <row r="655" spans="1:67" x14ac:dyDescent="0.35">
      <c r="A655" s="2"/>
      <c r="B655" s="2"/>
      <c r="C655" s="2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  <c r="AA655" s="47"/>
      <c r="AB655" s="47"/>
      <c r="AC655" s="47"/>
      <c r="AD655" s="47"/>
      <c r="AE655" s="47"/>
      <c r="AF655" s="47"/>
      <c r="AG655" s="47"/>
      <c r="AH655" s="47"/>
      <c r="BB655" s="48" t="s">
        <v>1333</v>
      </c>
      <c r="BI655" s="48" t="s">
        <v>1333</v>
      </c>
      <c r="BO655" s="48" t="s">
        <v>1333</v>
      </c>
    </row>
    <row r="656" spans="1:67" x14ac:dyDescent="0.35">
      <c r="A656" s="2"/>
      <c r="B656" s="2"/>
      <c r="C656" s="2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  <c r="AA656" s="47"/>
      <c r="AB656" s="47"/>
      <c r="AC656" s="47"/>
      <c r="AD656" s="47"/>
      <c r="AE656" s="47"/>
      <c r="AF656" s="47"/>
      <c r="AG656" s="47"/>
      <c r="AH656" s="47"/>
      <c r="BB656" s="48" t="s">
        <v>1333</v>
      </c>
      <c r="BI656" s="48" t="s">
        <v>1333</v>
      </c>
      <c r="BO656" s="48" t="s">
        <v>1333</v>
      </c>
    </row>
    <row r="657" spans="1:67" x14ac:dyDescent="0.35">
      <c r="A657" s="2"/>
      <c r="B657" s="2"/>
      <c r="C657" s="2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  <c r="AA657" s="47"/>
      <c r="AB657" s="47"/>
      <c r="AC657" s="47"/>
      <c r="AD657" s="47"/>
      <c r="AE657" s="47"/>
      <c r="AF657" s="47"/>
      <c r="AG657" s="47"/>
      <c r="AH657" s="47"/>
      <c r="BB657" s="48" t="s">
        <v>1333</v>
      </c>
      <c r="BI657" s="48" t="s">
        <v>1333</v>
      </c>
      <c r="BO657" s="48" t="s">
        <v>1333</v>
      </c>
    </row>
    <row r="658" spans="1:67" x14ac:dyDescent="0.35">
      <c r="A658" s="2"/>
      <c r="B658" s="2"/>
      <c r="C658" s="2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  <c r="AA658" s="47"/>
      <c r="AB658" s="47"/>
      <c r="AC658" s="47"/>
      <c r="AD658" s="47"/>
      <c r="AE658" s="47"/>
      <c r="AF658" s="47"/>
      <c r="AG658" s="47"/>
      <c r="AH658" s="47"/>
      <c r="BB658" s="48" t="s">
        <v>1333</v>
      </c>
      <c r="BI658" s="48" t="s">
        <v>1333</v>
      </c>
      <c r="BO658" s="48" t="s">
        <v>1333</v>
      </c>
    </row>
    <row r="659" spans="1:67" x14ac:dyDescent="0.35">
      <c r="A659" s="2"/>
      <c r="B659" s="2"/>
      <c r="C659" s="2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  <c r="AA659" s="47"/>
      <c r="AB659" s="47"/>
      <c r="AC659" s="47"/>
      <c r="AD659" s="47"/>
      <c r="AE659" s="47"/>
      <c r="AF659" s="47"/>
      <c r="AG659" s="47"/>
      <c r="AH659" s="47"/>
      <c r="BB659" s="48" t="s">
        <v>1333</v>
      </c>
      <c r="BI659" s="48" t="s">
        <v>1333</v>
      </c>
      <c r="BO659" s="48" t="s">
        <v>1333</v>
      </c>
    </row>
    <row r="660" spans="1:67" x14ac:dyDescent="0.35">
      <c r="A660" s="2"/>
      <c r="B660" s="2"/>
      <c r="C660" s="2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  <c r="AC660" s="47"/>
      <c r="AD660" s="47"/>
      <c r="AE660" s="47"/>
      <c r="AF660" s="47"/>
      <c r="AG660" s="47"/>
      <c r="AH660" s="47"/>
      <c r="BB660" s="48" t="s">
        <v>1333</v>
      </c>
      <c r="BI660" s="48" t="s">
        <v>1333</v>
      </c>
      <c r="BO660" s="48" t="s">
        <v>1333</v>
      </c>
    </row>
    <row r="661" spans="1:67" x14ac:dyDescent="0.35">
      <c r="A661" s="2"/>
      <c r="B661" s="2"/>
      <c r="C661" s="2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  <c r="AA661" s="47"/>
      <c r="AB661" s="47"/>
      <c r="AC661" s="47"/>
      <c r="AD661" s="47"/>
      <c r="AE661" s="47"/>
      <c r="AF661" s="47"/>
      <c r="AG661" s="47"/>
      <c r="AH661" s="47"/>
      <c r="BB661" s="48" t="s">
        <v>1333</v>
      </c>
      <c r="BI661" s="48" t="s">
        <v>1333</v>
      </c>
      <c r="BO661" s="48" t="s">
        <v>1333</v>
      </c>
    </row>
    <row r="662" spans="1:67" x14ac:dyDescent="0.35">
      <c r="A662" s="2"/>
      <c r="B662" s="2"/>
      <c r="C662" s="2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  <c r="AA662" s="47"/>
      <c r="AB662" s="47"/>
      <c r="AC662" s="47"/>
      <c r="AD662" s="47"/>
      <c r="AE662" s="47"/>
      <c r="AF662" s="47"/>
      <c r="AG662" s="47"/>
      <c r="AH662" s="47"/>
      <c r="BB662" s="48" t="s">
        <v>1333</v>
      </c>
      <c r="BI662" s="48" t="s">
        <v>1333</v>
      </c>
      <c r="BO662" s="48" t="s">
        <v>1333</v>
      </c>
    </row>
    <row r="663" spans="1:67" x14ac:dyDescent="0.35">
      <c r="A663" s="2"/>
      <c r="B663" s="2"/>
      <c r="C663" s="2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  <c r="AA663" s="47"/>
      <c r="AB663" s="47"/>
      <c r="AC663" s="47"/>
      <c r="AD663" s="47"/>
      <c r="AE663" s="47"/>
      <c r="AF663" s="47"/>
      <c r="AG663" s="47"/>
      <c r="AH663" s="47"/>
      <c r="BB663" s="48" t="s">
        <v>1333</v>
      </c>
      <c r="BI663" s="48" t="s">
        <v>1333</v>
      </c>
      <c r="BO663" s="48" t="s">
        <v>1333</v>
      </c>
    </row>
    <row r="664" spans="1:67" x14ac:dyDescent="0.35">
      <c r="A664" s="2"/>
      <c r="B664" s="2"/>
      <c r="C664" s="2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  <c r="AA664" s="47"/>
      <c r="AB664" s="47"/>
      <c r="AC664" s="47"/>
      <c r="AD664" s="47"/>
      <c r="AE664" s="47"/>
      <c r="AF664" s="47"/>
      <c r="AG664" s="47"/>
      <c r="AH664" s="47"/>
      <c r="BB664" s="48" t="s">
        <v>1333</v>
      </c>
      <c r="BI664" s="48" t="s">
        <v>1333</v>
      </c>
      <c r="BO664" s="48" t="s">
        <v>1333</v>
      </c>
    </row>
    <row r="665" spans="1:67" x14ac:dyDescent="0.35">
      <c r="A665" s="2"/>
      <c r="B665" s="2"/>
      <c r="C665" s="2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  <c r="AA665" s="47"/>
      <c r="AB665" s="47"/>
      <c r="AC665" s="47"/>
      <c r="AD665" s="47"/>
      <c r="AE665" s="47"/>
      <c r="AF665" s="47"/>
      <c r="AG665" s="47"/>
      <c r="AH665" s="47"/>
      <c r="BB665" s="48" t="s">
        <v>1333</v>
      </c>
      <c r="BI665" s="48" t="s">
        <v>1333</v>
      </c>
      <c r="BO665" s="48" t="s">
        <v>1333</v>
      </c>
    </row>
    <row r="666" spans="1:67" x14ac:dyDescent="0.35">
      <c r="A666" s="2"/>
      <c r="B666" s="2"/>
      <c r="C666" s="2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  <c r="AA666" s="47"/>
      <c r="AB666" s="47"/>
      <c r="AC666" s="47"/>
      <c r="AD666" s="47"/>
      <c r="AE666" s="47"/>
      <c r="AF666" s="47"/>
      <c r="AG666" s="47"/>
      <c r="AH666" s="47"/>
      <c r="BB666" s="48" t="s">
        <v>1333</v>
      </c>
      <c r="BI666" s="48" t="s">
        <v>1333</v>
      </c>
      <c r="BO666" s="48" t="s">
        <v>1333</v>
      </c>
    </row>
    <row r="667" spans="1:67" x14ac:dyDescent="0.35">
      <c r="A667" s="2"/>
      <c r="B667" s="2"/>
      <c r="C667" s="2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  <c r="AA667" s="47"/>
      <c r="AB667" s="47"/>
      <c r="AC667" s="47"/>
      <c r="AD667" s="47"/>
      <c r="AE667" s="47"/>
      <c r="AF667" s="47"/>
      <c r="AG667" s="47"/>
      <c r="AH667" s="47"/>
      <c r="BB667" s="48" t="s">
        <v>1333</v>
      </c>
      <c r="BI667" s="48" t="s">
        <v>1333</v>
      </c>
      <c r="BO667" s="48" t="s">
        <v>1333</v>
      </c>
    </row>
    <row r="668" spans="1:67" x14ac:dyDescent="0.35">
      <c r="A668" s="2"/>
      <c r="B668" s="2"/>
      <c r="C668" s="2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  <c r="AA668" s="47"/>
      <c r="AB668" s="47"/>
      <c r="AC668" s="47"/>
      <c r="AD668" s="47"/>
      <c r="AE668" s="47"/>
      <c r="AF668" s="47"/>
      <c r="AG668" s="47"/>
      <c r="AH668" s="47"/>
      <c r="BB668" s="48" t="s">
        <v>1333</v>
      </c>
      <c r="BI668" s="48" t="s">
        <v>1333</v>
      </c>
      <c r="BO668" s="48" t="s">
        <v>1333</v>
      </c>
    </row>
    <row r="669" spans="1:67" x14ac:dyDescent="0.35">
      <c r="A669" s="2"/>
      <c r="B669" s="2"/>
      <c r="C669" s="2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  <c r="AA669" s="47"/>
      <c r="AB669" s="47"/>
      <c r="AC669" s="47"/>
      <c r="AD669" s="47"/>
      <c r="AE669" s="47"/>
      <c r="AF669" s="47"/>
      <c r="AG669" s="47"/>
      <c r="AH669" s="47"/>
      <c r="BB669" s="48" t="s">
        <v>1333</v>
      </c>
      <c r="BI669" s="48" t="s">
        <v>1333</v>
      </c>
      <c r="BO669" s="48" t="s">
        <v>1333</v>
      </c>
    </row>
    <row r="670" spans="1:67" x14ac:dyDescent="0.35">
      <c r="A670" s="2"/>
      <c r="B670" s="2"/>
      <c r="C670" s="2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  <c r="AA670" s="47"/>
      <c r="AB670" s="47"/>
      <c r="AC670" s="47"/>
      <c r="AD670" s="47"/>
      <c r="AE670" s="47"/>
      <c r="AF670" s="47"/>
      <c r="AG670" s="47"/>
      <c r="AH670" s="47"/>
      <c r="BB670" s="48" t="s">
        <v>1333</v>
      </c>
      <c r="BI670" s="48" t="s">
        <v>1333</v>
      </c>
      <c r="BO670" s="48" t="s">
        <v>1333</v>
      </c>
    </row>
    <row r="671" spans="1:67" x14ac:dyDescent="0.35">
      <c r="A671" s="2"/>
      <c r="B671" s="2"/>
      <c r="C671" s="2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  <c r="AA671" s="47"/>
      <c r="AB671" s="47"/>
      <c r="AC671" s="47"/>
      <c r="AD671" s="47"/>
      <c r="AE671" s="47"/>
      <c r="AF671" s="47"/>
      <c r="AG671" s="47"/>
      <c r="AH671" s="47"/>
      <c r="BB671" s="48" t="s">
        <v>1333</v>
      </c>
      <c r="BI671" s="48" t="s">
        <v>1333</v>
      </c>
      <c r="BO671" s="48" t="s">
        <v>1333</v>
      </c>
    </row>
    <row r="672" spans="1:67" x14ac:dyDescent="0.35">
      <c r="A672" s="2"/>
      <c r="B672" s="2"/>
      <c r="C672" s="2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  <c r="AA672" s="47"/>
      <c r="AB672" s="47"/>
      <c r="AC672" s="47"/>
      <c r="AD672" s="47"/>
      <c r="AE672" s="47"/>
      <c r="AF672" s="47"/>
      <c r="AG672" s="47"/>
      <c r="AH672" s="47"/>
      <c r="BB672" s="48" t="s">
        <v>1333</v>
      </c>
      <c r="BI672" s="48" t="s">
        <v>1333</v>
      </c>
      <c r="BO672" s="48" t="s">
        <v>1333</v>
      </c>
    </row>
    <row r="673" spans="1:67" x14ac:dyDescent="0.35">
      <c r="A673" s="2"/>
      <c r="B673" s="2"/>
      <c r="C673" s="2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  <c r="AA673" s="47"/>
      <c r="AB673" s="47"/>
      <c r="AC673" s="47"/>
      <c r="AD673" s="47"/>
      <c r="AE673" s="47"/>
      <c r="AF673" s="47"/>
      <c r="AG673" s="47"/>
      <c r="AH673" s="47"/>
      <c r="BB673" s="48" t="s">
        <v>1333</v>
      </c>
      <c r="BI673" s="48" t="s">
        <v>1333</v>
      </c>
      <c r="BO673" s="48" t="s">
        <v>1333</v>
      </c>
    </row>
    <row r="674" spans="1:67" x14ac:dyDescent="0.35">
      <c r="A674" s="2"/>
      <c r="B674" s="2"/>
      <c r="C674" s="2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  <c r="AA674" s="47"/>
      <c r="AB674" s="47"/>
      <c r="AC674" s="47"/>
      <c r="AD674" s="47"/>
      <c r="AE674" s="47"/>
      <c r="AF674" s="47"/>
      <c r="AG674" s="47"/>
      <c r="AH674" s="47"/>
      <c r="BB674" s="48" t="s">
        <v>1333</v>
      </c>
      <c r="BI674" s="48" t="s">
        <v>1333</v>
      </c>
      <c r="BO674" s="48" t="s">
        <v>1333</v>
      </c>
    </row>
    <row r="675" spans="1:67" x14ac:dyDescent="0.35">
      <c r="A675" s="2"/>
      <c r="B675" s="2"/>
      <c r="C675" s="2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  <c r="AA675" s="47"/>
      <c r="AB675" s="47"/>
      <c r="AC675" s="47"/>
      <c r="AD675" s="47"/>
      <c r="AE675" s="47"/>
      <c r="AF675" s="47"/>
      <c r="AG675" s="47"/>
      <c r="AH675" s="47"/>
      <c r="BB675" s="48" t="s">
        <v>1333</v>
      </c>
      <c r="BI675" s="48" t="s">
        <v>1333</v>
      </c>
      <c r="BO675" s="48" t="s">
        <v>1333</v>
      </c>
    </row>
    <row r="676" spans="1:67" x14ac:dyDescent="0.35">
      <c r="A676" s="2"/>
      <c r="B676" s="2"/>
      <c r="C676" s="2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  <c r="AA676" s="47"/>
      <c r="AB676" s="47"/>
      <c r="AC676" s="47"/>
      <c r="AD676" s="47"/>
      <c r="AE676" s="47"/>
      <c r="AF676" s="47"/>
      <c r="AG676" s="47"/>
      <c r="AH676" s="47"/>
      <c r="BB676" s="48" t="s">
        <v>1333</v>
      </c>
      <c r="BI676" s="48" t="s">
        <v>1333</v>
      </c>
      <c r="BO676" s="48" t="s">
        <v>1333</v>
      </c>
    </row>
    <row r="677" spans="1:67" x14ac:dyDescent="0.35">
      <c r="A677" s="2"/>
      <c r="B677" s="2"/>
      <c r="C677" s="2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  <c r="AA677" s="47"/>
      <c r="AB677" s="47"/>
      <c r="AC677" s="47"/>
      <c r="AD677" s="47"/>
      <c r="AE677" s="47"/>
      <c r="AF677" s="47"/>
      <c r="AG677" s="47"/>
      <c r="AH677" s="47"/>
      <c r="BB677" s="48" t="s">
        <v>1333</v>
      </c>
      <c r="BI677" s="48" t="s">
        <v>1333</v>
      </c>
      <c r="BO677" s="48" t="s">
        <v>1333</v>
      </c>
    </row>
    <row r="678" spans="1:67" x14ac:dyDescent="0.35">
      <c r="A678" s="2"/>
      <c r="B678" s="2"/>
      <c r="C678" s="2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  <c r="AA678" s="47"/>
      <c r="AB678" s="47"/>
      <c r="AC678" s="47"/>
      <c r="AD678" s="47"/>
      <c r="AE678" s="47"/>
      <c r="AF678" s="47"/>
      <c r="AG678" s="47"/>
      <c r="AH678" s="47"/>
      <c r="BB678" s="48" t="s">
        <v>1333</v>
      </c>
      <c r="BI678" s="48" t="s">
        <v>1333</v>
      </c>
      <c r="BO678" s="48" t="s">
        <v>1333</v>
      </c>
    </row>
    <row r="679" spans="1:67" x14ac:dyDescent="0.35">
      <c r="A679" s="2"/>
      <c r="B679" s="2"/>
      <c r="C679" s="2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  <c r="AA679" s="47"/>
      <c r="AB679" s="47"/>
      <c r="AC679" s="47"/>
      <c r="AD679" s="47"/>
      <c r="AE679" s="47"/>
      <c r="AF679" s="47"/>
      <c r="AG679" s="47"/>
      <c r="AH679" s="47"/>
      <c r="BB679" s="48" t="s">
        <v>1333</v>
      </c>
      <c r="BI679" s="48" t="s">
        <v>1333</v>
      </c>
      <c r="BO679" s="48" t="s">
        <v>1333</v>
      </c>
    </row>
    <row r="680" spans="1:67" x14ac:dyDescent="0.35">
      <c r="A680" s="2"/>
      <c r="B680" s="2"/>
      <c r="C680" s="2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  <c r="AA680" s="47"/>
      <c r="AB680" s="47"/>
      <c r="AC680" s="47"/>
      <c r="AD680" s="47"/>
      <c r="AE680" s="47"/>
      <c r="AF680" s="47"/>
      <c r="AG680" s="47"/>
      <c r="AH680" s="47"/>
      <c r="BB680" s="48" t="s">
        <v>1333</v>
      </c>
      <c r="BI680" s="48" t="s">
        <v>1333</v>
      </c>
      <c r="BO680" s="48" t="s">
        <v>1333</v>
      </c>
    </row>
    <row r="681" spans="1:67" x14ac:dyDescent="0.35">
      <c r="A681" s="2"/>
      <c r="B681" s="2"/>
      <c r="C681" s="2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  <c r="AA681" s="47"/>
      <c r="AB681" s="47"/>
      <c r="AC681" s="47"/>
      <c r="AD681" s="47"/>
      <c r="AE681" s="47"/>
      <c r="AF681" s="47"/>
      <c r="AG681" s="47"/>
      <c r="AH681" s="47"/>
      <c r="BB681" s="48" t="s">
        <v>1333</v>
      </c>
      <c r="BI681" s="48" t="s">
        <v>1333</v>
      </c>
      <c r="BO681" s="48" t="s">
        <v>1333</v>
      </c>
    </row>
    <row r="682" spans="1:67" x14ac:dyDescent="0.35">
      <c r="A682" s="2"/>
      <c r="B682" s="2"/>
      <c r="C682" s="2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  <c r="AA682" s="47"/>
      <c r="AB682" s="47"/>
      <c r="AC682" s="47"/>
      <c r="AD682" s="47"/>
      <c r="AE682" s="47"/>
      <c r="AF682" s="47"/>
      <c r="AG682" s="47"/>
      <c r="AH682" s="47"/>
      <c r="BB682" s="48" t="s">
        <v>1333</v>
      </c>
      <c r="BI682" s="48" t="s">
        <v>1333</v>
      </c>
      <c r="BO682" s="48" t="s">
        <v>1333</v>
      </c>
    </row>
    <row r="683" spans="1:67" x14ac:dyDescent="0.35">
      <c r="A683" s="2"/>
      <c r="B683" s="2"/>
      <c r="C683" s="2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  <c r="AA683" s="47"/>
      <c r="AB683" s="47"/>
      <c r="AC683" s="47"/>
      <c r="AD683" s="47"/>
      <c r="AE683" s="47"/>
      <c r="AF683" s="47"/>
      <c r="AG683" s="47"/>
      <c r="AH683" s="47"/>
      <c r="BB683" s="48" t="s">
        <v>1333</v>
      </c>
      <c r="BI683" s="48" t="s">
        <v>1333</v>
      </c>
      <c r="BO683" s="48" t="s">
        <v>1333</v>
      </c>
    </row>
    <row r="684" spans="1:67" x14ac:dyDescent="0.35">
      <c r="A684" s="2"/>
      <c r="B684" s="2"/>
      <c r="C684" s="2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  <c r="AA684" s="47"/>
      <c r="AB684" s="47"/>
      <c r="AC684" s="47"/>
      <c r="AD684" s="47"/>
      <c r="AE684" s="47"/>
      <c r="AF684" s="47"/>
      <c r="AG684" s="47"/>
      <c r="AH684" s="47"/>
      <c r="BB684" s="48" t="s">
        <v>1333</v>
      </c>
      <c r="BI684" s="48" t="s">
        <v>1333</v>
      </c>
      <c r="BO684" s="48" t="s">
        <v>1333</v>
      </c>
    </row>
    <row r="685" spans="1:67" x14ac:dyDescent="0.35">
      <c r="A685" s="2"/>
      <c r="B685" s="2"/>
      <c r="C685" s="2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  <c r="AA685" s="47"/>
      <c r="AB685" s="47"/>
      <c r="AC685" s="47"/>
      <c r="AD685" s="47"/>
      <c r="AE685" s="47"/>
      <c r="AF685" s="47"/>
      <c r="AG685" s="47"/>
      <c r="AH685" s="47"/>
      <c r="BB685" s="48" t="s">
        <v>1333</v>
      </c>
      <c r="BI685" s="48" t="s">
        <v>1333</v>
      </c>
      <c r="BO685" s="48" t="s">
        <v>1333</v>
      </c>
    </row>
    <row r="686" spans="1:67" x14ac:dyDescent="0.35">
      <c r="A686" s="2"/>
      <c r="B686" s="2"/>
      <c r="C686" s="2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  <c r="AA686" s="47"/>
      <c r="AB686" s="47"/>
      <c r="AC686" s="47"/>
      <c r="AD686" s="47"/>
      <c r="AE686" s="47"/>
      <c r="AF686" s="47"/>
      <c r="AG686" s="47"/>
      <c r="AH686" s="47"/>
      <c r="BB686" s="48" t="s">
        <v>1333</v>
      </c>
      <c r="BI686" s="48" t="s">
        <v>1333</v>
      </c>
      <c r="BO686" s="48" t="s">
        <v>1333</v>
      </c>
    </row>
    <row r="687" spans="1:67" x14ac:dyDescent="0.35">
      <c r="A687" s="2"/>
      <c r="B687" s="2"/>
      <c r="C687" s="2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  <c r="AA687" s="47"/>
      <c r="AB687" s="47"/>
      <c r="AC687" s="47"/>
      <c r="AD687" s="47"/>
      <c r="AE687" s="47"/>
      <c r="AF687" s="47"/>
      <c r="AG687" s="47"/>
      <c r="AH687" s="47"/>
      <c r="BB687" s="48" t="s">
        <v>1333</v>
      </c>
      <c r="BI687" s="48" t="s">
        <v>1333</v>
      </c>
      <c r="BO687" s="48" t="s">
        <v>1333</v>
      </c>
    </row>
    <row r="688" spans="1:67" x14ac:dyDescent="0.35">
      <c r="A688" s="2"/>
      <c r="B688" s="2"/>
      <c r="C688" s="2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  <c r="AA688" s="47"/>
      <c r="AB688" s="47"/>
      <c r="AC688" s="47"/>
      <c r="AD688" s="47"/>
      <c r="AE688" s="47"/>
      <c r="AF688" s="47"/>
      <c r="AG688" s="47"/>
      <c r="AH688" s="47"/>
      <c r="BB688" s="48" t="s">
        <v>1333</v>
      </c>
      <c r="BI688" s="48" t="s">
        <v>1333</v>
      </c>
      <c r="BO688" s="48" t="s">
        <v>1333</v>
      </c>
    </row>
    <row r="689" spans="1:67" x14ac:dyDescent="0.35">
      <c r="A689" s="2"/>
      <c r="B689" s="2"/>
      <c r="C689" s="2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  <c r="AC689" s="47"/>
      <c r="AD689" s="47"/>
      <c r="AE689" s="47"/>
      <c r="AF689" s="47"/>
      <c r="AG689" s="47"/>
      <c r="AH689" s="47"/>
      <c r="BB689" s="48" t="s">
        <v>1333</v>
      </c>
      <c r="BI689" s="48" t="s">
        <v>1333</v>
      </c>
      <c r="BO689" s="48" t="s">
        <v>1333</v>
      </c>
    </row>
    <row r="690" spans="1:67" x14ac:dyDescent="0.35">
      <c r="A690" s="2"/>
      <c r="B690" s="2"/>
      <c r="C690" s="2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  <c r="AA690" s="47"/>
      <c r="AB690" s="47"/>
      <c r="AC690" s="47"/>
      <c r="AD690" s="47"/>
      <c r="AE690" s="47"/>
      <c r="AF690" s="47"/>
      <c r="AG690" s="47"/>
      <c r="AH690" s="47"/>
      <c r="BB690" s="48" t="s">
        <v>1333</v>
      </c>
      <c r="BI690" s="48" t="s">
        <v>1333</v>
      </c>
      <c r="BO690" s="48" t="s">
        <v>1333</v>
      </c>
    </row>
    <row r="691" spans="1:67" x14ac:dyDescent="0.35">
      <c r="A691" s="2"/>
      <c r="B691" s="2"/>
      <c r="C691" s="2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  <c r="AA691" s="47"/>
      <c r="AB691" s="47"/>
      <c r="AC691" s="47"/>
      <c r="AD691" s="47"/>
      <c r="AE691" s="47"/>
      <c r="AF691" s="47"/>
      <c r="AG691" s="47"/>
      <c r="AH691" s="47"/>
      <c r="BB691" s="48" t="s">
        <v>1333</v>
      </c>
      <c r="BI691" s="48" t="s">
        <v>1333</v>
      </c>
      <c r="BO691" s="48" t="s">
        <v>1333</v>
      </c>
    </row>
    <row r="692" spans="1:67" x14ac:dyDescent="0.35">
      <c r="A692" s="2"/>
      <c r="B692" s="2"/>
      <c r="C692" s="2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  <c r="AA692" s="47"/>
      <c r="AB692" s="47"/>
      <c r="AC692" s="47"/>
      <c r="AD692" s="47"/>
      <c r="AE692" s="47"/>
      <c r="AF692" s="47"/>
      <c r="AG692" s="47"/>
      <c r="AH692" s="47"/>
      <c r="BB692" s="48" t="s">
        <v>1333</v>
      </c>
      <c r="BI692" s="48" t="s">
        <v>1333</v>
      </c>
      <c r="BO692" s="48" t="s">
        <v>1333</v>
      </c>
    </row>
    <row r="693" spans="1:67" x14ac:dyDescent="0.35">
      <c r="A693" s="2"/>
      <c r="B693" s="2"/>
      <c r="C693" s="2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  <c r="AA693" s="47"/>
      <c r="AB693" s="47"/>
      <c r="AC693" s="47"/>
      <c r="AD693" s="47"/>
      <c r="AE693" s="47"/>
      <c r="AF693" s="47"/>
      <c r="AG693" s="47"/>
      <c r="AH693" s="47"/>
      <c r="BB693" s="48" t="s">
        <v>1333</v>
      </c>
      <c r="BI693" s="48" t="s">
        <v>1333</v>
      </c>
      <c r="BO693" s="48" t="s">
        <v>1333</v>
      </c>
    </row>
    <row r="694" spans="1:67" x14ac:dyDescent="0.35">
      <c r="A694" s="2"/>
      <c r="B694" s="2"/>
      <c r="C694" s="2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  <c r="AA694" s="47"/>
      <c r="AB694" s="47"/>
      <c r="AC694" s="47"/>
      <c r="AD694" s="47"/>
      <c r="AE694" s="47"/>
      <c r="AF694" s="47"/>
      <c r="AG694" s="47"/>
      <c r="AH694" s="47"/>
      <c r="BB694" s="48" t="s">
        <v>1333</v>
      </c>
      <c r="BI694" s="48" t="s">
        <v>1333</v>
      </c>
      <c r="BO694" s="48" t="s">
        <v>1333</v>
      </c>
    </row>
    <row r="695" spans="1:67" x14ac:dyDescent="0.35">
      <c r="A695" s="2"/>
      <c r="B695" s="2"/>
      <c r="C695" s="2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  <c r="AA695" s="47"/>
      <c r="AB695" s="47"/>
      <c r="AC695" s="47"/>
      <c r="AD695" s="47"/>
      <c r="AE695" s="47"/>
      <c r="AF695" s="47"/>
      <c r="AG695" s="47"/>
      <c r="AH695" s="47"/>
      <c r="BB695" s="48" t="s">
        <v>1333</v>
      </c>
      <c r="BI695" s="48" t="s">
        <v>1333</v>
      </c>
      <c r="BO695" s="48" t="s">
        <v>1333</v>
      </c>
    </row>
    <row r="696" spans="1:67" x14ac:dyDescent="0.35">
      <c r="A696" s="2"/>
      <c r="B696" s="2"/>
      <c r="C696" s="2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  <c r="AA696" s="47"/>
      <c r="AB696" s="47"/>
      <c r="AC696" s="47"/>
      <c r="AD696" s="47"/>
      <c r="AE696" s="47"/>
      <c r="AF696" s="47"/>
      <c r="AG696" s="47"/>
      <c r="AH696" s="47"/>
      <c r="BB696" s="48" t="s">
        <v>1333</v>
      </c>
      <c r="BI696" s="48" t="s">
        <v>1333</v>
      </c>
      <c r="BO696" s="48" t="s">
        <v>1333</v>
      </c>
    </row>
    <row r="697" spans="1:67" x14ac:dyDescent="0.35">
      <c r="A697" s="2"/>
      <c r="B697" s="2"/>
      <c r="C697" s="2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  <c r="AA697" s="47"/>
      <c r="AB697" s="47"/>
      <c r="AC697" s="47"/>
      <c r="AD697" s="47"/>
      <c r="AE697" s="47"/>
      <c r="AF697" s="47"/>
      <c r="AG697" s="47"/>
      <c r="AH697" s="47"/>
      <c r="BB697" s="48" t="s">
        <v>1333</v>
      </c>
      <c r="BI697" s="48" t="s">
        <v>1333</v>
      </c>
      <c r="BO697" s="48" t="s">
        <v>1333</v>
      </c>
    </row>
    <row r="698" spans="1:67" x14ac:dyDescent="0.35">
      <c r="A698" s="2"/>
      <c r="B698" s="2"/>
      <c r="C698" s="2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  <c r="AA698" s="47"/>
      <c r="AB698" s="47"/>
      <c r="AC698" s="47"/>
      <c r="AD698" s="47"/>
      <c r="AE698" s="47"/>
      <c r="AF698" s="47"/>
      <c r="AG698" s="47"/>
      <c r="AH698" s="47"/>
      <c r="BB698" s="48" t="s">
        <v>1333</v>
      </c>
      <c r="BI698" s="48" t="s">
        <v>1333</v>
      </c>
      <c r="BO698" s="48" t="s">
        <v>1333</v>
      </c>
    </row>
    <row r="699" spans="1:67" x14ac:dyDescent="0.35">
      <c r="A699" s="2"/>
      <c r="B699" s="2"/>
      <c r="C699" s="2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  <c r="AA699" s="47"/>
      <c r="AB699" s="47"/>
      <c r="AC699" s="47"/>
      <c r="AD699" s="47"/>
      <c r="AE699" s="47"/>
      <c r="AF699" s="47"/>
      <c r="AG699" s="47"/>
      <c r="AH699" s="47"/>
      <c r="BB699" s="48" t="s">
        <v>1333</v>
      </c>
      <c r="BI699" s="48" t="s">
        <v>1333</v>
      </c>
      <c r="BO699" s="48" t="s">
        <v>1333</v>
      </c>
    </row>
    <row r="700" spans="1:67" x14ac:dyDescent="0.35">
      <c r="A700" s="2"/>
      <c r="B700" s="2"/>
      <c r="C700" s="2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  <c r="AA700" s="47"/>
      <c r="AB700" s="47"/>
      <c r="AC700" s="47"/>
      <c r="AD700" s="47"/>
      <c r="AE700" s="47"/>
      <c r="AF700" s="47"/>
      <c r="AG700" s="47"/>
      <c r="AH700" s="47"/>
      <c r="BB700" s="48" t="s">
        <v>1333</v>
      </c>
      <c r="BI700" s="48" t="s">
        <v>1333</v>
      </c>
      <c r="BO700" s="48" t="s">
        <v>1333</v>
      </c>
    </row>
    <row r="701" spans="1:67" x14ac:dyDescent="0.35">
      <c r="A701" s="2"/>
      <c r="B701" s="2"/>
      <c r="C701" s="2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  <c r="AA701" s="47"/>
      <c r="AB701" s="47"/>
      <c r="AC701" s="47"/>
      <c r="AD701" s="47"/>
      <c r="AE701" s="47"/>
      <c r="AF701" s="47"/>
      <c r="AG701" s="47"/>
      <c r="AH701" s="47"/>
      <c r="BB701" s="48" t="s">
        <v>1333</v>
      </c>
      <c r="BI701" s="48" t="s">
        <v>1333</v>
      </c>
      <c r="BO701" s="48" t="s">
        <v>1333</v>
      </c>
    </row>
    <row r="702" spans="1:67" x14ac:dyDescent="0.35">
      <c r="A702" s="2"/>
      <c r="B702" s="2"/>
      <c r="C702" s="2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  <c r="AA702" s="47"/>
      <c r="AB702" s="47"/>
      <c r="AC702" s="47"/>
      <c r="AD702" s="47"/>
      <c r="AE702" s="47"/>
      <c r="AF702" s="47"/>
      <c r="AG702" s="47"/>
      <c r="AH702" s="47"/>
      <c r="BB702" s="48" t="s">
        <v>1333</v>
      </c>
      <c r="BI702" s="48" t="s">
        <v>1333</v>
      </c>
      <c r="BO702" s="48" t="s">
        <v>1333</v>
      </c>
    </row>
    <row r="703" spans="1:67" x14ac:dyDescent="0.35">
      <c r="A703" s="2"/>
      <c r="B703" s="2"/>
      <c r="C703" s="2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  <c r="AA703" s="47"/>
      <c r="AB703" s="47"/>
      <c r="AC703" s="47"/>
      <c r="AD703" s="47"/>
      <c r="AE703" s="47"/>
      <c r="AF703" s="47"/>
      <c r="AG703" s="47"/>
      <c r="AH703" s="47"/>
      <c r="BB703" s="48" t="s">
        <v>1333</v>
      </c>
      <c r="BI703" s="48" t="s">
        <v>1333</v>
      </c>
      <c r="BO703" s="48" t="s">
        <v>1333</v>
      </c>
    </row>
    <row r="704" spans="1:67" x14ac:dyDescent="0.35">
      <c r="A704" s="2"/>
      <c r="B704" s="2"/>
      <c r="C704" s="2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  <c r="AA704" s="47"/>
      <c r="AB704" s="47"/>
      <c r="AC704" s="47"/>
      <c r="AD704" s="47"/>
      <c r="AE704" s="47"/>
      <c r="AF704" s="47"/>
      <c r="AG704" s="47"/>
      <c r="AH704" s="47"/>
      <c r="BB704" s="48" t="s">
        <v>1333</v>
      </c>
      <c r="BI704" s="48" t="s">
        <v>1333</v>
      </c>
      <c r="BO704" s="48" t="s">
        <v>1333</v>
      </c>
    </row>
    <row r="705" spans="1:67" x14ac:dyDescent="0.35">
      <c r="A705" s="2"/>
      <c r="B705" s="2"/>
      <c r="C705" s="2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  <c r="AA705" s="47"/>
      <c r="AB705" s="47"/>
      <c r="AC705" s="47"/>
      <c r="AD705" s="47"/>
      <c r="AE705" s="47"/>
      <c r="AF705" s="47"/>
      <c r="AG705" s="47"/>
      <c r="AH705" s="47"/>
      <c r="BB705" s="48" t="s">
        <v>1333</v>
      </c>
      <c r="BI705" s="48" t="s">
        <v>1333</v>
      </c>
      <c r="BO705" s="48" t="s">
        <v>1333</v>
      </c>
    </row>
    <row r="706" spans="1:67" x14ac:dyDescent="0.35">
      <c r="A706" s="2"/>
      <c r="B706" s="2"/>
      <c r="C706" s="2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  <c r="AA706" s="47"/>
      <c r="AB706" s="47"/>
      <c r="AC706" s="47"/>
      <c r="AD706" s="47"/>
      <c r="AE706" s="47"/>
      <c r="AF706" s="47"/>
      <c r="AG706" s="47"/>
      <c r="AH706" s="47"/>
      <c r="BB706" s="48" t="s">
        <v>1333</v>
      </c>
      <c r="BI706" s="48" t="s">
        <v>1333</v>
      </c>
      <c r="BO706" s="48" t="s">
        <v>1333</v>
      </c>
    </row>
    <row r="707" spans="1:67" x14ac:dyDescent="0.35">
      <c r="A707" s="2"/>
      <c r="B707" s="2"/>
      <c r="C707" s="2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  <c r="AA707" s="47"/>
      <c r="AB707" s="47"/>
      <c r="AC707" s="47"/>
      <c r="AD707" s="47"/>
      <c r="AE707" s="47"/>
      <c r="AF707" s="47"/>
      <c r="AG707" s="47"/>
      <c r="AH707" s="47"/>
      <c r="BB707" s="48" t="s">
        <v>1333</v>
      </c>
      <c r="BI707" s="48" t="s">
        <v>1333</v>
      </c>
      <c r="BO707" s="48" t="s">
        <v>1333</v>
      </c>
    </row>
    <row r="708" spans="1:67" x14ac:dyDescent="0.35">
      <c r="A708" s="2"/>
      <c r="B708" s="2"/>
      <c r="C708" s="2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  <c r="AA708" s="47"/>
      <c r="AB708" s="47"/>
      <c r="AC708" s="47"/>
      <c r="AD708" s="47"/>
      <c r="AE708" s="47"/>
      <c r="AF708" s="47"/>
      <c r="AG708" s="47"/>
      <c r="AH708" s="47"/>
      <c r="BB708" s="48" t="s">
        <v>1333</v>
      </c>
      <c r="BI708" s="48" t="s">
        <v>1333</v>
      </c>
      <c r="BO708" s="48" t="s">
        <v>1333</v>
      </c>
    </row>
    <row r="709" spans="1:67" x14ac:dyDescent="0.35">
      <c r="A709" s="2"/>
      <c r="B709" s="2"/>
      <c r="C709" s="2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  <c r="AA709" s="47"/>
      <c r="AB709" s="47"/>
      <c r="AC709" s="47"/>
      <c r="AD709" s="47"/>
      <c r="AE709" s="47"/>
      <c r="AF709" s="47"/>
      <c r="AG709" s="47"/>
      <c r="AH709" s="47"/>
      <c r="BB709" s="48" t="s">
        <v>1333</v>
      </c>
      <c r="BI709" s="48" t="s">
        <v>1333</v>
      </c>
      <c r="BO709" s="48" t="s">
        <v>1333</v>
      </c>
    </row>
    <row r="710" spans="1:67" x14ac:dyDescent="0.35">
      <c r="A710" s="2"/>
      <c r="B710" s="2"/>
      <c r="C710" s="2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  <c r="AA710" s="47"/>
      <c r="AB710" s="47"/>
      <c r="AC710" s="47"/>
      <c r="AD710" s="47"/>
      <c r="AE710" s="47"/>
      <c r="AF710" s="47"/>
      <c r="AG710" s="47"/>
      <c r="AH710" s="47"/>
      <c r="BB710" s="48" t="s">
        <v>1333</v>
      </c>
      <c r="BI710" s="48" t="s">
        <v>1333</v>
      </c>
      <c r="BO710" s="48" t="s">
        <v>1333</v>
      </c>
    </row>
    <row r="711" spans="1:67" x14ac:dyDescent="0.35">
      <c r="A711" s="2"/>
      <c r="B711" s="2"/>
      <c r="C711" s="2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  <c r="AA711" s="47"/>
      <c r="AB711" s="47"/>
      <c r="AC711" s="47"/>
      <c r="AD711" s="47"/>
      <c r="AE711" s="47"/>
      <c r="AF711" s="47"/>
      <c r="AG711" s="47"/>
      <c r="AH711" s="47"/>
      <c r="BB711" s="48" t="s">
        <v>1333</v>
      </c>
      <c r="BI711" s="48" t="s">
        <v>1333</v>
      </c>
      <c r="BO711" s="48" t="s">
        <v>1333</v>
      </c>
    </row>
    <row r="712" spans="1:67" x14ac:dyDescent="0.35">
      <c r="A712" s="2"/>
      <c r="B712" s="2"/>
      <c r="C712" s="2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  <c r="AC712" s="47"/>
      <c r="AD712" s="47"/>
      <c r="AE712" s="47"/>
      <c r="AF712" s="47"/>
      <c r="AG712" s="47"/>
      <c r="AH712" s="47"/>
      <c r="BB712" s="48" t="s">
        <v>1333</v>
      </c>
      <c r="BI712" s="48" t="s">
        <v>1333</v>
      </c>
      <c r="BO712" s="48" t="s">
        <v>1333</v>
      </c>
    </row>
    <row r="713" spans="1:67" x14ac:dyDescent="0.35">
      <c r="A713" s="2"/>
      <c r="B713" s="2"/>
      <c r="C713" s="2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  <c r="AA713" s="47"/>
      <c r="AB713" s="47"/>
      <c r="AC713" s="47"/>
      <c r="AD713" s="47"/>
      <c r="AE713" s="47"/>
      <c r="AF713" s="47"/>
      <c r="AG713" s="47"/>
      <c r="AH713" s="47"/>
      <c r="BB713" s="48" t="s">
        <v>1333</v>
      </c>
      <c r="BI713" s="48" t="s">
        <v>1333</v>
      </c>
      <c r="BO713" s="48" t="s">
        <v>1333</v>
      </c>
    </row>
    <row r="714" spans="1:67" x14ac:dyDescent="0.35">
      <c r="A714" s="2"/>
      <c r="B714" s="2"/>
      <c r="C714" s="2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  <c r="AA714" s="47"/>
      <c r="AB714" s="47"/>
      <c r="AC714" s="47"/>
      <c r="AD714" s="47"/>
      <c r="AE714" s="47"/>
      <c r="AF714" s="47"/>
      <c r="AG714" s="47"/>
      <c r="AH714" s="47"/>
      <c r="BB714" s="48" t="s">
        <v>1333</v>
      </c>
      <c r="BI714" s="48" t="s">
        <v>1333</v>
      </c>
      <c r="BO714" s="48" t="s">
        <v>1333</v>
      </c>
    </row>
    <row r="715" spans="1:67" x14ac:dyDescent="0.35">
      <c r="A715" s="2"/>
      <c r="B715" s="2"/>
      <c r="C715" s="2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  <c r="AA715" s="47"/>
      <c r="AB715" s="47"/>
      <c r="AC715" s="47"/>
      <c r="AD715" s="47"/>
      <c r="AE715" s="47"/>
      <c r="AF715" s="47"/>
      <c r="AG715" s="47"/>
      <c r="AH715" s="47"/>
      <c r="BB715" s="48" t="s">
        <v>1333</v>
      </c>
      <c r="BI715" s="48" t="s">
        <v>1333</v>
      </c>
      <c r="BO715" s="48" t="s">
        <v>1333</v>
      </c>
    </row>
    <row r="716" spans="1:67" x14ac:dyDescent="0.35">
      <c r="A716" s="2"/>
      <c r="B716" s="2"/>
      <c r="C716" s="2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  <c r="AA716" s="47"/>
      <c r="AB716" s="47"/>
      <c r="AC716" s="47"/>
      <c r="AD716" s="47"/>
      <c r="AE716" s="47"/>
      <c r="AF716" s="47"/>
      <c r="AG716" s="47"/>
      <c r="AH716" s="47"/>
      <c r="BB716" s="48" t="s">
        <v>1333</v>
      </c>
      <c r="BI716" s="48" t="s">
        <v>1333</v>
      </c>
      <c r="BO716" s="48" t="s">
        <v>1333</v>
      </c>
    </row>
    <row r="717" spans="1:67" x14ac:dyDescent="0.35">
      <c r="A717" s="2"/>
      <c r="B717" s="2"/>
      <c r="C717" s="2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  <c r="AA717" s="47"/>
      <c r="AB717" s="47"/>
      <c r="AC717" s="47"/>
      <c r="AD717" s="47"/>
      <c r="AE717" s="47"/>
      <c r="AF717" s="47"/>
      <c r="AG717" s="47"/>
      <c r="AH717" s="47"/>
      <c r="BB717" s="48" t="s">
        <v>1333</v>
      </c>
      <c r="BI717" s="48" t="s">
        <v>1333</v>
      </c>
      <c r="BO717" s="48" t="s">
        <v>1333</v>
      </c>
    </row>
    <row r="718" spans="1:67" x14ac:dyDescent="0.35">
      <c r="A718" s="2"/>
      <c r="B718" s="2"/>
      <c r="C718" s="2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  <c r="AA718" s="47"/>
      <c r="AB718" s="47"/>
      <c r="AC718" s="47"/>
      <c r="AD718" s="47"/>
      <c r="AE718" s="47"/>
      <c r="AF718" s="47"/>
      <c r="AG718" s="47"/>
      <c r="AH718" s="47"/>
      <c r="BB718" s="48" t="s">
        <v>1333</v>
      </c>
      <c r="BI718" s="48" t="s">
        <v>1333</v>
      </c>
      <c r="BO718" s="48" t="s">
        <v>1333</v>
      </c>
    </row>
    <row r="719" spans="1:67" x14ac:dyDescent="0.35">
      <c r="A719" s="2"/>
      <c r="B719" s="2"/>
      <c r="C719" s="2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  <c r="AA719" s="47"/>
      <c r="AB719" s="47"/>
      <c r="AC719" s="47"/>
      <c r="AD719" s="47"/>
      <c r="AE719" s="47"/>
      <c r="AF719" s="47"/>
      <c r="AG719" s="47"/>
      <c r="AH719" s="47"/>
      <c r="BB719" s="48" t="s">
        <v>1333</v>
      </c>
      <c r="BI719" s="48" t="s">
        <v>1333</v>
      </c>
      <c r="BO719" s="48" t="s">
        <v>1333</v>
      </c>
    </row>
    <row r="720" spans="1:67" x14ac:dyDescent="0.35">
      <c r="A720" s="2"/>
      <c r="B720" s="2"/>
      <c r="C720" s="2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  <c r="AA720" s="47"/>
      <c r="AB720" s="47"/>
      <c r="AC720" s="47"/>
      <c r="AD720" s="47"/>
      <c r="AE720" s="47"/>
      <c r="AF720" s="47"/>
      <c r="AG720" s="47"/>
      <c r="AH720" s="47"/>
      <c r="BB720" s="48" t="s">
        <v>1333</v>
      </c>
      <c r="BI720" s="48" t="s">
        <v>1333</v>
      </c>
      <c r="BO720" s="48" t="s">
        <v>1333</v>
      </c>
    </row>
    <row r="721" spans="1:67" x14ac:dyDescent="0.35">
      <c r="A721" s="2"/>
      <c r="B721" s="2"/>
      <c r="C721" s="2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  <c r="AA721" s="47"/>
      <c r="AB721" s="47"/>
      <c r="AC721" s="47"/>
      <c r="AD721" s="47"/>
      <c r="AE721" s="47"/>
      <c r="AF721" s="47"/>
      <c r="AG721" s="47"/>
      <c r="AH721" s="47"/>
      <c r="BB721" s="48" t="s">
        <v>1333</v>
      </c>
      <c r="BI721" s="48" t="s">
        <v>1333</v>
      </c>
      <c r="BO721" s="48" t="s">
        <v>1333</v>
      </c>
    </row>
    <row r="722" spans="1:67" x14ac:dyDescent="0.35">
      <c r="A722" s="2"/>
      <c r="B722" s="2"/>
      <c r="C722" s="2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  <c r="AC722" s="47"/>
      <c r="AD722" s="47"/>
      <c r="AE722" s="47"/>
      <c r="AF722" s="47"/>
      <c r="AG722" s="47"/>
      <c r="AH722" s="47"/>
      <c r="BB722" s="48" t="s">
        <v>1333</v>
      </c>
      <c r="BI722" s="48" t="s">
        <v>1333</v>
      </c>
      <c r="BO722" s="48" t="s">
        <v>1333</v>
      </c>
    </row>
    <row r="723" spans="1:67" x14ac:dyDescent="0.35">
      <c r="A723" s="2"/>
      <c r="B723" s="2"/>
      <c r="C723" s="2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  <c r="AA723" s="47"/>
      <c r="AB723" s="47"/>
      <c r="AC723" s="47"/>
      <c r="AD723" s="47"/>
      <c r="AE723" s="47"/>
      <c r="AF723" s="47"/>
      <c r="AG723" s="47"/>
      <c r="AH723" s="47"/>
      <c r="BB723" s="48" t="s">
        <v>1333</v>
      </c>
      <c r="BI723" s="48" t="s">
        <v>1333</v>
      </c>
      <c r="BO723" s="48" t="s">
        <v>1333</v>
      </c>
    </row>
    <row r="724" spans="1:67" x14ac:dyDescent="0.35">
      <c r="A724" s="2"/>
      <c r="B724" s="2"/>
      <c r="C724" s="2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  <c r="AA724" s="47"/>
      <c r="AB724" s="47"/>
      <c r="AC724" s="47"/>
      <c r="AD724" s="47"/>
      <c r="AE724" s="47"/>
      <c r="AF724" s="47"/>
      <c r="AG724" s="47"/>
      <c r="AH724" s="47"/>
      <c r="BB724" s="48" t="s">
        <v>1333</v>
      </c>
      <c r="BI724" s="48" t="s">
        <v>1333</v>
      </c>
      <c r="BO724" s="48" t="s">
        <v>1333</v>
      </c>
    </row>
    <row r="725" spans="1:67" x14ac:dyDescent="0.35">
      <c r="A725" s="2"/>
      <c r="B725" s="2"/>
      <c r="C725" s="2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  <c r="AA725" s="47"/>
      <c r="AB725" s="47"/>
      <c r="AC725" s="47"/>
      <c r="AD725" s="47"/>
      <c r="AE725" s="47"/>
      <c r="AF725" s="47"/>
      <c r="AG725" s="47"/>
      <c r="AH725" s="47"/>
      <c r="BB725" s="48" t="s">
        <v>1333</v>
      </c>
      <c r="BI725" s="48" t="s">
        <v>1333</v>
      </c>
      <c r="BO725" s="48" t="s">
        <v>1333</v>
      </c>
    </row>
    <row r="726" spans="1:67" x14ac:dyDescent="0.35">
      <c r="A726" s="2"/>
      <c r="B726" s="2"/>
      <c r="C726" s="2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  <c r="AA726" s="47"/>
      <c r="AB726" s="47"/>
      <c r="AC726" s="47"/>
      <c r="AD726" s="47"/>
      <c r="AE726" s="47"/>
      <c r="AF726" s="47"/>
      <c r="AG726" s="47"/>
      <c r="AH726" s="47"/>
      <c r="BB726" s="48" t="s">
        <v>1333</v>
      </c>
      <c r="BI726" s="48" t="s">
        <v>1333</v>
      </c>
      <c r="BO726" s="48" t="s">
        <v>1333</v>
      </c>
    </row>
    <row r="727" spans="1:67" x14ac:dyDescent="0.35">
      <c r="A727" s="2"/>
      <c r="B727" s="2"/>
      <c r="C727" s="2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  <c r="AA727" s="47"/>
      <c r="AB727" s="47"/>
      <c r="AC727" s="47"/>
      <c r="AD727" s="47"/>
      <c r="AE727" s="47"/>
      <c r="AF727" s="47"/>
      <c r="AG727" s="47"/>
      <c r="AH727" s="47"/>
      <c r="BB727" s="48" t="s">
        <v>1333</v>
      </c>
      <c r="BI727" s="48" t="s">
        <v>1333</v>
      </c>
      <c r="BO727" s="48" t="s">
        <v>1333</v>
      </c>
    </row>
    <row r="728" spans="1:67" x14ac:dyDescent="0.35">
      <c r="A728" s="2"/>
      <c r="B728" s="2"/>
      <c r="C728" s="2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  <c r="AA728" s="47"/>
      <c r="AB728" s="47"/>
      <c r="AC728" s="47"/>
      <c r="AD728" s="47"/>
      <c r="AE728" s="47"/>
      <c r="AF728" s="47"/>
      <c r="AG728" s="47"/>
      <c r="AH728" s="47"/>
      <c r="BB728" s="48" t="s">
        <v>1333</v>
      </c>
      <c r="BI728" s="48" t="s">
        <v>1333</v>
      </c>
      <c r="BO728" s="48" t="s">
        <v>1333</v>
      </c>
    </row>
    <row r="729" spans="1:67" x14ac:dyDescent="0.35">
      <c r="A729" s="2"/>
      <c r="B729" s="2"/>
      <c r="C729" s="2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  <c r="AA729" s="47"/>
      <c r="AB729" s="47"/>
      <c r="AC729" s="47"/>
      <c r="AD729" s="47"/>
      <c r="AE729" s="47"/>
      <c r="AF729" s="47"/>
      <c r="AG729" s="47"/>
      <c r="AH729" s="47"/>
      <c r="BB729" s="48" t="s">
        <v>1333</v>
      </c>
      <c r="BI729" s="48" t="s">
        <v>1333</v>
      </c>
      <c r="BO729" s="48" t="s">
        <v>1333</v>
      </c>
    </row>
    <row r="730" spans="1:67" x14ac:dyDescent="0.35">
      <c r="A730" s="2"/>
      <c r="B730" s="2"/>
      <c r="C730" s="2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  <c r="AA730" s="47"/>
      <c r="AB730" s="47"/>
      <c r="AC730" s="47"/>
      <c r="AD730" s="47"/>
      <c r="AE730" s="47"/>
      <c r="AF730" s="47"/>
      <c r="AG730" s="47"/>
      <c r="AH730" s="47"/>
      <c r="BB730" s="48" t="s">
        <v>1333</v>
      </c>
      <c r="BI730" s="48" t="s">
        <v>1333</v>
      </c>
      <c r="BO730" s="48" t="s">
        <v>1333</v>
      </c>
    </row>
    <row r="731" spans="1:67" x14ac:dyDescent="0.35">
      <c r="A731" s="2"/>
      <c r="B731" s="2"/>
      <c r="C731" s="2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  <c r="AA731" s="47"/>
      <c r="AB731" s="47"/>
      <c r="AC731" s="47"/>
      <c r="AD731" s="47"/>
      <c r="AE731" s="47"/>
      <c r="AF731" s="47"/>
      <c r="AG731" s="47"/>
      <c r="AH731" s="47"/>
      <c r="BB731" s="48" t="s">
        <v>1333</v>
      </c>
      <c r="BI731" s="48" t="s">
        <v>1333</v>
      </c>
      <c r="BO731" s="48" t="s">
        <v>1333</v>
      </c>
    </row>
    <row r="732" spans="1:67" x14ac:dyDescent="0.35">
      <c r="A732" s="2"/>
      <c r="B732" s="2"/>
      <c r="C732" s="2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47"/>
      <c r="AC732" s="47"/>
      <c r="AD732" s="47"/>
      <c r="AE732" s="47"/>
      <c r="AF732" s="47"/>
      <c r="AG732" s="47"/>
      <c r="AH732" s="47"/>
      <c r="BB732" s="48" t="s">
        <v>1333</v>
      </c>
      <c r="BI732" s="48" t="s">
        <v>1333</v>
      </c>
      <c r="BO732" s="48" t="s">
        <v>1333</v>
      </c>
    </row>
    <row r="733" spans="1:67" x14ac:dyDescent="0.35">
      <c r="A733" s="2"/>
      <c r="B733" s="2"/>
      <c r="C733" s="2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  <c r="AA733" s="47"/>
      <c r="AB733" s="47"/>
      <c r="AC733" s="47"/>
      <c r="AD733" s="47"/>
      <c r="AE733" s="47"/>
      <c r="AF733" s="47"/>
      <c r="AG733" s="47"/>
      <c r="AH733" s="47"/>
      <c r="BB733" s="48" t="s">
        <v>1333</v>
      </c>
      <c r="BI733" s="48" t="s">
        <v>1333</v>
      </c>
      <c r="BO733" s="48" t="s">
        <v>1333</v>
      </c>
    </row>
    <row r="734" spans="1:67" x14ac:dyDescent="0.35">
      <c r="A734" s="2"/>
      <c r="B734" s="2"/>
      <c r="C734" s="2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  <c r="AA734" s="47"/>
      <c r="AB734" s="47"/>
      <c r="AC734" s="47"/>
      <c r="AD734" s="47"/>
      <c r="AE734" s="47"/>
      <c r="AF734" s="47"/>
      <c r="AG734" s="47"/>
      <c r="AH734" s="47"/>
      <c r="BB734" s="48" t="s">
        <v>1333</v>
      </c>
      <c r="BI734" s="48" t="s">
        <v>1333</v>
      </c>
      <c r="BO734" s="48" t="s">
        <v>1333</v>
      </c>
    </row>
    <row r="735" spans="1:67" x14ac:dyDescent="0.35">
      <c r="A735" s="2"/>
      <c r="B735" s="2"/>
      <c r="C735" s="2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  <c r="AA735" s="47"/>
      <c r="AB735" s="47"/>
      <c r="AC735" s="47"/>
      <c r="AD735" s="47"/>
      <c r="AE735" s="47"/>
      <c r="AF735" s="47"/>
      <c r="AG735" s="47"/>
      <c r="AH735" s="47"/>
      <c r="BB735" s="48" t="s">
        <v>1333</v>
      </c>
      <c r="BI735" s="48" t="s">
        <v>1333</v>
      </c>
      <c r="BO735" s="48" t="s">
        <v>1333</v>
      </c>
    </row>
    <row r="736" spans="1:67" x14ac:dyDescent="0.35">
      <c r="A736" s="2"/>
      <c r="B736" s="2"/>
      <c r="C736" s="2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  <c r="AA736" s="47"/>
      <c r="AB736" s="47"/>
      <c r="AC736" s="47"/>
      <c r="AD736" s="47"/>
      <c r="AE736" s="47"/>
      <c r="AF736" s="47"/>
      <c r="AG736" s="47"/>
      <c r="AH736" s="47"/>
      <c r="BB736" s="48" t="s">
        <v>1333</v>
      </c>
      <c r="BI736" s="48" t="s">
        <v>1333</v>
      </c>
      <c r="BO736" s="48" t="s">
        <v>1333</v>
      </c>
    </row>
    <row r="737" spans="1:67" x14ac:dyDescent="0.35">
      <c r="A737" s="2"/>
      <c r="B737" s="2"/>
      <c r="C737" s="2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  <c r="AA737" s="47"/>
      <c r="AB737" s="47"/>
      <c r="AC737" s="47"/>
      <c r="AD737" s="47"/>
      <c r="AE737" s="47"/>
      <c r="AF737" s="47"/>
      <c r="AG737" s="47"/>
      <c r="AH737" s="47"/>
      <c r="BB737" s="48" t="s">
        <v>1333</v>
      </c>
      <c r="BI737" s="48" t="s">
        <v>1333</v>
      </c>
      <c r="BO737" s="48" t="s">
        <v>1333</v>
      </c>
    </row>
    <row r="738" spans="1:67" x14ac:dyDescent="0.35">
      <c r="A738" s="2"/>
      <c r="B738" s="2"/>
      <c r="C738" s="2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  <c r="AA738" s="47"/>
      <c r="AB738" s="47"/>
      <c r="AC738" s="47"/>
      <c r="AD738" s="47"/>
      <c r="AE738" s="47"/>
      <c r="AF738" s="47"/>
      <c r="AG738" s="47"/>
      <c r="AH738" s="47"/>
      <c r="BB738" s="48" t="s">
        <v>1333</v>
      </c>
      <c r="BI738" s="48" t="s">
        <v>1333</v>
      </c>
      <c r="BO738" s="48" t="s">
        <v>1333</v>
      </c>
    </row>
    <row r="739" spans="1:67" x14ac:dyDescent="0.35">
      <c r="A739" s="2"/>
      <c r="B739" s="2"/>
      <c r="C739" s="2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  <c r="AA739" s="47"/>
      <c r="AB739" s="47"/>
      <c r="AC739" s="47"/>
      <c r="AD739" s="47"/>
      <c r="AE739" s="47"/>
      <c r="AF739" s="47"/>
      <c r="AG739" s="47"/>
      <c r="AH739" s="47"/>
      <c r="BB739" s="48" t="s">
        <v>1333</v>
      </c>
      <c r="BI739" s="48" t="s">
        <v>1333</v>
      </c>
      <c r="BO739" s="48" t="s">
        <v>1333</v>
      </c>
    </row>
    <row r="740" spans="1:67" x14ac:dyDescent="0.35">
      <c r="A740" s="2"/>
      <c r="B740" s="2"/>
      <c r="C740" s="2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  <c r="AA740" s="47"/>
      <c r="AB740" s="47"/>
      <c r="AC740" s="47"/>
      <c r="AD740" s="47"/>
      <c r="AE740" s="47"/>
      <c r="AF740" s="47"/>
      <c r="AG740" s="47"/>
      <c r="AH740" s="47"/>
      <c r="BB740" s="48" t="s">
        <v>1333</v>
      </c>
      <c r="BI740" s="48" t="s">
        <v>1333</v>
      </c>
      <c r="BO740" s="48" t="s">
        <v>1333</v>
      </c>
    </row>
    <row r="741" spans="1:67" x14ac:dyDescent="0.35">
      <c r="A741" s="2"/>
      <c r="B741" s="2"/>
      <c r="C741" s="2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  <c r="AA741" s="47"/>
      <c r="AB741" s="47"/>
      <c r="AC741" s="47"/>
      <c r="AD741" s="47"/>
      <c r="AE741" s="47"/>
      <c r="AF741" s="47"/>
      <c r="AG741" s="47"/>
      <c r="AH741" s="47"/>
      <c r="BB741" s="48" t="s">
        <v>1333</v>
      </c>
      <c r="BI741" s="48" t="s">
        <v>1333</v>
      </c>
      <c r="BO741" s="48" t="s">
        <v>1333</v>
      </c>
    </row>
    <row r="742" spans="1:67" x14ac:dyDescent="0.35">
      <c r="A742" s="2"/>
      <c r="B742" s="2"/>
      <c r="C742" s="2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  <c r="AA742" s="47"/>
      <c r="AB742" s="47"/>
      <c r="AC742" s="47"/>
      <c r="AD742" s="47"/>
      <c r="AE742" s="47"/>
      <c r="AF742" s="47"/>
      <c r="AG742" s="47"/>
      <c r="AH742" s="47"/>
      <c r="BB742" s="48" t="s">
        <v>1333</v>
      </c>
      <c r="BI742" s="48" t="s">
        <v>1333</v>
      </c>
      <c r="BO742" s="48" t="s">
        <v>1333</v>
      </c>
    </row>
    <row r="743" spans="1:67" x14ac:dyDescent="0.35">
      <c r="A743" s="2"/>
      <c r="B743" s="2"/>
      <c r="C743" s="2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  <c r="AA743" s="47"/>
      <c r="AB743" s="47"/>
      <c r="AC743" s="47"/>
      <c r="AD743" s="47"/>
      <c r="AE743" s="47"/>
      <c r="AF743" s="47"/>
      <c r="AG743" s="47"/>
      <c r="AH743" s="47"/>
      <c r="BB743" s="48" t="s">
        <v>1333</v>
      </c>
      <c r="BI743" s="48" t="s">
        <v>1333</v>
      </c>
      <c r="BO743" s="48" t="s">
        <v>1333</v>
      </c>
    </row>
    <row r="744" spans="1:67" x14ac:dyDescent="0.35">
      <c r="A744" s="2"/>
      <c r="B744" s="2"/>
      <c r="C744" s="2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  <c r="AA744" s="47"/>
      <c r="AB744" s="47"/>
      <c r="AC744" s="47"/>
      <c r="AD744" s="47"/>
      <c r="AE744" s="47"/>
      <c r="AF744" s="47"/>
      <c r="AG744" s="47"/>
      <c r="AH744" s="47"/>
      <c r="BB744" s="48" t="s">
        <v>1333</v>
      </c>
      <c r="BI744" s="48" t="s">
        <v>1333</v>
      </c>
      <c r="BO744" s="48" t="s">
        <v>1333</v>
      </c>
    </row>
    <row r="745" spans="1:67" x14ac:dyDescent="0.35">
      <c r="A745" s="2"/>
      <c r="B745" s="2"/>
      <c r="C745" s="2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  <c r="AA745" s="47"/>
      <c r="AB745" s="47"/>
      <c r="AC745" s="47"/>
      <c r="AD745" s="47"/>
      <c r="AE745" s="47"/>
      <c r="AF745" s="47"/>
      <c r="AG745" s="47"/>
      <c r="AH745" s="47"/>
      <c r="BB745" s="48" t="s">
        <v>1333</v>
      </c>
      <c r="BI745" s="48" t="s">
        <v>1333</v>
      </c>
      <c r="BO745" s="48" t="s">
        <v>1333</v>
      </c>
    </row>
    <row r="746" spans="1:67" x14ac:dyDescent="0.35">
      <c r="A746" s="2"/>
      <c r="B746" s="2"/>
      <c r="C746" s="2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  <c r="AA746" s="47"/>
      <c r="AB746" s="47"/>
      <c r="AC746" s="47"/>
      <c r="AD746" s="47"/>
      <c r="AE746" s="47"/>
      <c r="AF746" s="47"/>
      <c r="AG746" s="47"/>
      <c r="AH746" s="47"/>
      <c r="BB746" s="48" t="s">
        <v>1333</v>
      </c>
      <c r="BI746" s="48" t="s">
        <v>1333</v>
      </c>
      <c r="BO746" s="48" t="s">
        <v>1333</v>
      </c>
    </row>
    <row r="747" spans="1:67" x14ac:dyDescent="0.35">
      <c r="A747" s="2"/>
      <c r="B747" s="2"/>
      <c r="C747" s="2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  <c r="AA747" s="47"/>
      <c r="AB747" s="47"/>
      <c r="AC747" s="47"/>
      <c r="AD747" s="47"/>
      <c r="AE747" s="47"/>
      <c r="AF747" s="47"/>
      <c r="AG747" s="47"/>
      <c r="AH747" s="47"/>
      <c r="BB747" s="48" t="s">
        <v>1333</v>
      </c>
      <c r="BI747" s="48" t="s">
        <v>1333</v>
      </c>
      <c r="BO747" s="48" t="s">
        <v>1333</v>
      </c>
    </row>
    <row r="748" spans="1:67" x14ac:dyDescent="0.35">
      <c r="A748" s="2"/>
      <c r="B748" s="2"/>
      <c r="C748" s="2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  <c r="AA748" s="47"/>
      <c r="AB748" s="47"/>
      <c r="AC748" s="47"/>
      <c r="AD748" s="47"/>
      <c r="AE748" s="47"/>
      <c r="AF748" s="47"/>
      <c r="AG748" s="47"/>
      <c r="AH748" s="47"/>
      <c r="BB748" s="48" t="s">
        <v>1333</v>
      </c>
      <c r="BI748" s="48" t="s">
        <v>1333</v>
      </c>
      <c r="BO748" s="48" t="s">
        <v>1333</v>
      </c>
    </row>
    <row r="749" spans="1:67" x14ac:dyDescent="0.35">
      <c r="A749" s="2"/>
      <c r="B749" s="2"/>
      <c r="C749" s="2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  <c r="AA749" s="47"/>
      <c r="AB749" s="47"/>
      <c r="AC749" s="47"/>
      <c r="AD749" s="47"/>
      <c r="AE749" s="47"/>
      <c r="AF749" s="47"/>
      <c r="AG749" s="47"/>
      <c r="AH749" s="47"/>
      <c r="BB749" s="48" t="s">
        <v>1333</v>
      </c>
      <c r="BI749" s="48" t="s">
        <v>1333</v>
      </c>
      <c r="BO749" s="48" t="s">
        <v>1333</v>
      </c>
    </row>
    <row r="750" spans="1:67" x14ac:dyDescent="0.35">
      <c r="A750" s="2"/>
      <c r="B750" s="2"/>
      <c r="C750" s="2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  <c r="AA750" s="47"/>
      <c r="AB750" s="47"/>
      <c r="AC750" s="47"/>
      <c r="AD750" s="47"/>
      <c r="AE750" s="47"/>
      <c r="AF750" s="47"/>
      <c r="AG750" s="47"/>
      <c r="AH750" s="47"/>
      <c r="BB750" s="48" t="s">
        <v>1333</v>
      </c>
      <c r="BI750" s="48" t="s">
        <v>1333</v>
      </c>
      <c r="BO750" s="48" t="s">
        <v>1333</v>
      </c>
    </row>
    <row r="751" spans="1:67" x14ac:dyDescent="0.35">
      <c r="A751" s="2"/>
      <c r="B751" s="2"/>
      <c r="C751" s="2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  <c r="AA751" s="47"/>
      <c r="AB751" s="47"/>
      <c r="AC751" s="47"/>
      <c r="AD751" s="47"/>
      <c r="AE751" s="47"/>
      <c r="AF751" s="47"/>
      <c r="AG751" s="47"/>
      <c r="AH751" s="47"/>
      <c r="BB751" s="48" t="s">
        <v>1333</v>
      </c>
      <c r="BI751" s="48" t="s">
        <v>1333</v>
      </c>
      <c r="BO751" s="48" t="s">
        <v>1333</v>
      </c>
    </row>
    <row r="752" spans="1:67" x14ac:dyDescent="0.35">
      <c r="A752" s="2"/>
      <c r="B752" s="2"/>
      <c r="C752" s="2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47"/>
      <c r="AC752" s="47"/>
      <c r="AD752" s="47"/>
      <c r="AE752" s="47"/>
      <c r="AF752" s="47"/>
      <c r="AG752" s="47"/>
      <c r="AH752" s="47"/>
      <c r="BB752" s="48" t="s">
        <v>1333</v>
      </c>
      <c r="BI752" s="48" t="s">
        <v>1333</v>
      </c>
      <c r="BO752" s="48" t="s">
        <v>1333</v>
      </c>
    </row>
    <row r="753" spans="1:67" x14ac:dyDescent="0.35">
      <c r="A753" s="2"/>
      <c r="B753" s="2"/>
      <c r="C753" s="2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  <c r="AA753" s="47"/>
      <c r="AB753" s="47"/>
      <c r="AC753" s="47"/>
      <c r="AD753" s="47"/>
      <c r="AE753" s="47"/>
      <c r="AF753" s="47"/>
      <c r="AG753" s="47"/>
      <c r="AH753" s="47"/>
      <c r="BB753" s="48" t="s">
        <v>1333</v>
      </c>
      <c r="BI753" s="48" t="s">
        <v>1333</v>
      </c>
      <c r="BO753" s="48" t="s">
        <v>1333</v>
      </c>
    </row>
    <row r="754" spans="1:67" x14ac:dyDescent="0.35">
      <c r="A754" s="2"/>
      <c r="B754" s="2"/>
      <c r="C754" s="2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  <c r="AA754" s="47"/>
      <c r="AB754" s="47"/>
      <c r="AC754" s="47"/>
      <c r="AD754" s="47"/>
      <c r="AE754" s="47"/>
      <c r="AF754" s="47"/>
      <c r="AG754" s="47"/>
      <c r="AH754" s="47"/>
      <c r="BB754" s="48" t="s">
        <v>1333</v>
      </c>
      <c r="BI754" s="48" t="s">
        <v>1333</v>
      </c>
      <c r="BO754" s="48" t="s">
        <v>1333</v>
      </c>
    </row>
    <row r="755" spans="1:67" x14ac:dyDescent="0.35">
      <c r="A755" s="2"/>
      <c r="B755" s="2"/>
      <c r="C755" s="2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  <c r="AA755" s="47"/>
      <c r="AB755" s="47"/>
      <c r="AC755" s="47"/>
      <c r="AD755" s="47"/>
      <c r="AE755" s="47"/>
      <c r="AF755" s="47"/>
      <c r="AG755" s="47"/>
      <c r="AH755" s="47"/>
      <c r="BB755" s="48" t="s">
        <v>1333</v>
      </c>
      <c r="BI755" s="48" t="s">
        <v>1333</v>
      </c>
      <c r="BO755" s="48" t="s">
        <v>1333</v>
      </c>
    </row>
    <row r="756" spans="1:67" x14ac:dyDescent="0.35">
      <c r="A756" s="2"/>
      <c r="B756" s="2"/>
      <c r="C756" s="2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  <c r="AA756" s="47"/>
      <c r="AB756" s="47"/>
      <c r="AC756" s="47"/>
      <c r="AD756" s="47"/>
      <c r="AE756" s="47"/>
      <c r="AF756" s="47"/>
      <c r="AG756" s="47"/>
      <c r="AH756" s="47"/>
      <c r="BB756" s="48" t="s">
        <v>1333</v>
      </c>
      <c r="BI756" s="48" t="s">
        <v>1333</v>
      </c>
      <c r="BO756" s="48" t="s">
        <v>1333</v>
      </c>
    </row>
    <row r="757" spans="1:67" x14ac:dyDescent="0.35">
      <c r="A757" s="2"/>
      <c r="B757" s="2"/>
      <c r="C757" s="2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  <c r="AA757" s="47"/>
      <c r="AB757" s="47"/>
      <c r="AC757" s="47"/>
      <c r="AD757" s="47"/>
      <c r="AE757" s="47"/>
      <c r="AF757" s="47"/>
      <c r="AG757" s="47"/>
      <c r="AH757" s="47"/>
      <c r="BB757" s="48" t="s">
        <v>1333</v>
      </c>
      <c r="BI757" s="48" t="s">
        <v>1333</v>
      </c>
      <c r="BO757" s="48" t="s">
        <v>1333</v>
      </c>
    </row>
    <row r="758" spans="1:67" x14ac:dyDescent="0.35">
      <c r="A758" s="2"/>
      <c r="B758" s="2"/>
      <c r="C758" s="2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  <c r="AA758" s="47"/>
      <c r="AB758" s="47"/>
      <c r="AC758" s="47"/>
      <c r="AD758" s="47"/>
      <c r="AE758" s="47"/>
      <c r="AF758" s="47"/>
      <c r="AG758" s="47"/>
      <c r="AH758" s="47"/>
      <c r="BB758" s="48" t="s">
        <v>1333</v>
      </c>
      <c r="BI758" s="48" t="s">
        <v>1333</v>
      </c>
      <c r="BO758" s="48" t="s">
        <v>1333</v>
      </c>
    </row>
    <row r="759" spans="1:67" x14ac:dyDescent="0.35">
      <c r="A759" s="2"/>
      <c r="B759" s="2"/>
      <c r="C759" s="2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  <c r="AA759" s="47"/>
      <c r="AB759" s="47"/>
      <c r="AC759" s="47"/>
      <c r="AD759" s="47"/>
      <c r="AE759" s="47"/>
      <c r="AF759" s="47"/>
      <c r="AG759" s="47"/>
      <c r="AH759" s="47"/>
      <c r="BB759" s="48" t="s">
        <v>1333</v>
      </c>
      <c r="BI759" s="48" t="s">
        <v>1333</v>
      </c>
      <c r="BO759" s="48" t="s">
        <v>1333</v>
      </c>
    </row>
    <row r="760" spans="1:67" x14ac:dyDescent="0.35">
      <c r="A760" s="2"/>
      <c r="B760" s="2"/>
      <c r="C760" s="2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  <c r="AA760" s="47"/>
      <c r="AB760" s="47"/>
      <c r="AC760" s="47"/>
      <c r="AD760" s="47"/>
      <c r="AE760" s="47"/>
      <c r="AF760" s="47"/>
      <c r="AG760" s="47"/>
      <c r="AH760" s="47"/>
      <c r="BB760" s="48" t="s">
        <v>1333</v>
      </c>
      <c r="BI760" s="48" t="s">
        <v>1333</v>
      </c>
      <c r="BO760" s="48" t="s">
        <v>1333</v>
      </c>
    </row>
    <row r="761" spans="1:67" x14ac:dyDescent="0.35">
      <c r="A761" s="2"/>
      <c r="B761" s="2"/>
      <c r="C761" s="2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  <c r="AA761" s="47"/>
      <c r="AB761" s="47"/>
      <c r="AC761" s="47"/>
      <c r="AD761" s="47"/>
      <c r="AE761" s="47"/>
      <c r="AF761" s="47"/>
      <c r="AG761" s="47"/>
      <c r="AH761" s="47"/>
      <c r="BB761" s="48" t="s">
        <v>1333</v>
      </c>
      <c r="BI761" s="48" t="s">
        <v>1333</v>
      </c>
      <c r="BO761" s="48" t="s">
        <v>1333</v>
      </c>
    </row>
    <row r="762" spans="1:67" x14ac:dyDescent="0.35">
      <c r="A762" s="2"/>
      <c r="B762" s="2"/>
      <c r="C762" s="2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47"/>
      <c r="AC762" s="47"/>
      <c r="AD762" s="47"/>
      <c r="AE762" s="47"/>
      <c r="AF762" s="47"/>
      <c r="AG762" s="47"/>
      <c r="AH762" s="47"/>
      <c r="BB762" s="48" t="s">
        <v>1333</v>
      </c>
      <c r="BI762" s="48" t="s">
        <v>1333</v>
      </c>
      <c r="BO762" s="48" t="s">
        <v>1333</v>
      </c>
    </row>
    <row r="763" spans="1:67" x14ac:dyDescent="0.35">
      <c r="A763" s="2"/>
      <c r="B763" s="2"/>
      <c r="C763" s="2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  <c r="AA763" s="47"/>
      <c r="AB763" s="47"/>
      <c r="AC763" s="47"/>
      <c r="AD763" s="47"/>
      <c r="AE763" s="47"/>
      <c r="AF763" s="47"/>
      <c r="AG763" s="47"/>
      <c r="AH763" s="47"/>
      <c r="BB763" s="48" t="s">
        <v>1333</v>
      </c>
      <c r="BI763" s="48" t="s">
        <v>1333</v>
      </c>
      <c r="BO763" s="48" t="s">
        <v>1333</v>
      </c>
    </row>
    <row r="764" spans="1:67" x14ac:dyDescent="0.35">
      <c r="A764" s="2"/>
      <c r="B764" s="2"/>
      <c r="C764" s="2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  <c r="AA764" s="47"/>
      <c r="AB764" s="47"/>
      <c r="AC764" s="47"/>
      <c r="AD764" s="47"/>
      <c r="AE764" s="47"/>
      <c r="AF764" s="47"/>
      <c r="AG764" s="47"/>
      <c r="AH764" s="47"/>
      <c r="BB764" s="48" t="s">
        <v>1333</v>
      </c>
      <c r="BI764" s="48" t="s">
        <v>1333</v>
      </c>
      <c r="BO764" s="48" t="s">
        <v>1333</v>
      </c>
    </row>
    <row r="765" spans="1:67" x14ac:dyDescent="0.35">
      <c r="A765" s="2"/>
      <c r="B765" s="2"/>
      <c r="C765" s="2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  <c r="AA765" s="47"/>
      <c r="AB765" s="47"/>
      <c r="AC765" s="47"/>
      <c r="AD765" s="47"/>
      <c r="AE765" s="47"/>
      <c r="AF765" s="47"/>
      <c r="AG765" s="47"/>
      <c r="AH765" s="47"/>
      <c r="BB765" s="48" t="s">
        <v>1333</v>
      </c>
      <c r="BI765" s="48" t="s">
        <v>1333</v>
      </c>
      <c r="BO765" s="48" t="s">
        <v>1333</v>
      </c>
    </row>
    <row r="766" spans="1:67" x14ac:dyDescent="0.35">
      <c r="A766" s="2"/>
      <c r="B766" s="2"/>
      <c r="C766" s="2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  <c r="AA766" s="47"/>
      <c r="AB766" s="47"/>
      <c r="AC766" s="47"/>
      <c r="AD766" s="47"/>
      <c r="AE766" s="47"/>
      <c r="AF766" s="47"/>
      <c r="AG766" s="47"/>
      <c r="AH766" s="47"/>
      <c r="BB766" s="48" t="s">
        <v>1333</v>
      </c>
      <c r="BI766" s="48" t="s">
        <v>1333</v>
      </c>
      <c r="BO766" s="48" t="s">
        <v>1333</v>
      </c>
    </row>
    <row r="767" spans="1:67" x14ac:dyDescent="0.35">
      <c r="A767" s="2"/>
      <c r="B767" s="2"/>
      <c r="C767" s="2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  <c r="AA767" s="47"/>
      <c r="AB767" s="47"/>
      <c r="AC767" s="47"/>
      <c r="AD767" s="47"/>
      <c r="AE767" s="47"/>
      <c r="AF767" s="47"/>
      <c r="AG767" s="47"/>
      <c r="AH767" s="47"/>
      <c r="BB767" s="48" t="s">
        <v>1333</v>
      </c>
      <c r="BI767" s="48" t="s">
        <v>1333</v>
      </c>
      <c r="BO767" s="48" t="s">
        <v>1333</v>
      </c>
    </row>
    <row r="768" spans="1:67" x14ac:dyDescent="0.35">
      <c r="A768" s="2"/>
      <c r="B768" s="2"/>
      <c r="C768" s="2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  <c r="AA768" s="47"/>
      <c r="AB768" s="47"/>
      <c r="AC768" s="47"/>
      <c r="AD768" s="47"/>
      <c r="AE768" s="47"/>
      <c r="AF768" s="47"/>
      <c r="AG768" s="47"/>
      <c r="AH768" s="47"/>
      <c r="BB768" s="48" t="s">
        <v>1333</v>
      </c>
      <c r="BI768" s="48" t="s">
        <v>1333</v>
      </c>
      <c r="BO768" s="48" t="s">
        <v>1333</v>
      </c>
    </row>
    <row r="769" spans="1:67" x14ac:dyDescent="0.35">
      <c r="A769" s="2"/>
      <c r="B769" s="2"/>
      <c r="C769" s="2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  <c r="AA769" s="47"/>
      <c r="AB769" s="47"/>
      <c r="AC769" s="47"/>
      <c r="AD769" s="47"/>
      <c r="AE769" s="47"/>
      <c r="AF769" s="47"/>
      <c r="AG769" s="47"/>
      <c r="AH769" s="47"/>
      <c r="BB769" s="48" t="s">
        <v>1333</v>
      </c>
      <c r="BI769" s="48" t="s">
        <v>1333</v>
      </c>
      <c r="BO769" s="48" t="s">
        <v>1333</v>
      </c>
    </row>
    <row r="770" spans="1:67" x14ac:dyDescent="0.35">
      <c r="A770" s="2"/>
      <c r="B770" s="2"/>
      <c r="C770" s="2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  <c r="AA770" s="47"/>
      <c r="AB770" s="47"/>
      <c r="AC770" s="47"/>
      <c r="AD770" s="47"/>
      <c r="AE770" s="47"/>
      <c r="AF770" s="47"/>
      <c r="AG770" s="47"/>
      <c r="AH770" s="47"/>
      <c r="BB770" s="48" t="s">
        <v>1333</v>
      </c>
      <c r="BI770" s="48" t="s">
        <v>1333</v>
      </c>
      <c r="BO770" s="48" t="s">
        <v>1333</v>
      </c>
    </row>
    <row r="771" spans="1:67" x14ac:dyDescent="0.35">
      <c r="A771" s="2"/>
      <c r="B771" s="2"/>
      <c r="C771" s="2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  <c r="AA771" s="47"/>
      <c r="AB771" s="47"/>
      <c r="AC771" s="47"/>
      <c r="AD771" s="47"/>
      <c r="AE771" s="47"/>
      <c r="AF771" s="47"/>
      <c r="AG771" s="47"/>
      <c r="AH771" s="47"/>
      <c r="BB771" s="48" t="s">
        <v>1333</v>
      </c>
      <c r="BI771" s="48" t="s">
        <v>1333</v>
      </c>
      <c r="BO771" s="48" t="s">
        <v>1333</v>
      </c>
    </row>
    <row r="772" spans="1:67" x14ac:dyDescent="0.35">
      <c r="A772" s="2"/>
      <c r="B772" s="2"/>
      <c r="C772" s="2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  <c r="AA772" s="47"/>
      <c r="AB772" s="47"/>
      <c r="AC772" s="47"/>
      <c r="AD772" s="47"/>
      <c r="AE772" s="47"/>
      <c r="AF772" s="47"/>
      <c r="AG772" s="47"/>
      <c r="AH772" s="47"/>
      <c r="BB772" s="48" t="s">
        <v>1333</v>
      </c>
      <c r="BI772" s="48" t="s">
        <v>1333</v>
      </c>
      <c r="BO772" s="48" t="s">
        <v>1333</v>
      </c>
    </row>
    <row r="773" spans="1:67" x14ac:dyDescent="0.35">
      <c r="A773" s="2"/>
      <c r="B773" s="2"/>
      <c r="C773" s="2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47"/>
      <c r="AC773" s="47"/>
      <c r="AD773" s="47"/>
      <c r="AE773" s="47"/>
      <c r="AF773" s="47"/>
      <c r="AG773" s="47"/>
      <c r="AH773" s="47"/>
      <c r="BB773" s="48" t="s">
        <v>1333</v>
      </c>
      <c r="BI773" s="48" t="s">
        <v>1333</v>
      </c>
      <c r="BO773" s="48" t="s">
        <v>1333</v>
      </c>
    </row>
    <row r="774" spans="1:67" x14ac:dyDescent="0.35">
      <c r="A774" s="2"/>
      <c r="B774" s="2"/>
      <c r="C774" s="2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  <c r="AA774" s="47"/>
      <c r="AB774" s="47"/>
      <c r="AC774" s="47"/>
      <c r="AD774" s="47"/>
      <c r="AE774" s="47"/>
      <c r="AF774" s="47"/>
      <c r="AG774" s="47"/>
      <c r="AH774" s="47"/>
      <c r="BB774" s="48" t="s">
        <v>1333</v>
      </c>
      <c r="BI774" s="48" t="s">
        <v>1333</v>
      </c>
      <c r="BO774" s="48" t="s">
        <v>1333</v>
      </c>
    </row>
    <row r="775" spans="1:67" x14ac:dyDescent="0.35">
      <c r="A775" s="2"/>
      <c r="B775" s="2"/>
      <c r="C775" s="2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  <c r="AA775" s="47"/>
      <c r="AB775" s="47"/>
      <c r="AC775" s="47"/>
      <c r="AD775" s="47"/>
      <c r="AE775" s="47"/>
      <c r="AF775" s="47"/>
      <c r="AG775" s="47"/>
      <c r="AH775" s="47"/>
      <c r="BB775" s="48" t="s">
        <v>1333</v>
      </c>
      <c r="BI775" s="48" t="s">
        <v>1333</v>
      </c>
      <c r="BO775" s="48" t="s">
        <v>1333</v>
      </c>
    </row>
    <row r="776" spans="1:67" x14ac:dyDescent="0.35">
      <c r="A776" s="2"/>
      <c r="B776" s="2"/>
      <c r="C776" s="2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  <c r="AA776" s="47"/>
      <c r="AB776" s="47"/>
      <c r="AC776" s="47"/>
      <c r="AD776" s="47"/>
      <c r="AE776" s="47"/>
      <c r="AF776" s="47"/>
      <c r="AG776" s="47"/>
      <c r="AH776" s="47"/>
      <c r="BB776" s="48" t="s">
        <v>1333</v>
      </c>
      <c r="BI776" s="48" t="s">
        <v>1333</v>
      </c>
      <c r="BO776" s="48" t="s">
        <v>1333</v>
      </c>
    </row>
    <row r="777" spans="1:67" x14ac:dyDescent="0.35">
      <c r="A777" s="2"/>
      <c r="B777" s="2"/>
      <c r="C777" s="2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  <c r="AA777" s="47"/>
      <c r="AB777" s="47"/>
      <c r="AC777" s="47"/>
      <c r="AD777" s="47"/>
      <c r="AE777" s="47"/>
      <c r="AF777" s="47"/>
      <c r="AG777" s="47"/>
      <c r="AH777" s="47"/>
      <c r="BB777" s="48" t="s">
        <v>1333</v>
      </c>
      <c r="BI777" s="48" t="s">
        <v>1333</v>
      </c>
      <c r="BO777" s="48" t="s">
        <v>1333</v>
      </c>
    </row>
    <row r="778" spans="1:67" x14ac:dyDescent="0.35">
      <c r="A778" s="2"/>
      <c r="B778" s="2"/>
      <c r="C778" s="2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  <c r="AA778" s="47"/>
      <c r="AB778" s="47"/>
      <c r="AC778" s="47"/>
      <c r="AD778" s="47"/>
      <c r="AE778" s="47"/>
      <c r="AF778" s="47"/>
      <c r="AG778" s="47"/>
      <c r="AH778" s="47"/>
      <c r="BB778" s="48" t="s">
        <v>1333</v>
      </c>
      <c r="BI778" s="48" t="s">
        <v>1333</v>
      </c>
      <c r="BO778" s="48" t="s">
        <v>1333</v>
      </c>
    </row>
    <row r="779" spans="1:67" x14ac:dyDescent="0.35">
      <c r="A779" s="2"/>
      <c r="B779" s="2"/>
      <c r="C779" s="2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  <c r="AA779" s="47"/>
      <c r="AB779" s="47"/>
      <c r="AC779" s="47"/>
      <c r="AD779" s="47"/>
      <c r="AE779" s="47"/>
      <c r="AF779" s="47"/>
      <c r="AG779" s="47"/>
      <c r="AH779" s="47"/>
      <c r="BB779" s="48" t="s">
        <v>1333</v>
      </c>
      <c r="BI779" s="48" t="s">
        <v>1333</v>
      </c>
      <c r="BO779" s="48" t="s">
        <v>1333</v>
      </c>
    </row>
    <row r="780" spans="1:67" x14ac:dyDescent="0.35">
      <c r="A780" s="2"/>
      <c r="B780" s="2"/>
      <c r="C780" s="2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  <c r="AA780" s="47"/>
      <c r="AB780" s="47"/>
      <c r="AC780" s="47"/>
      <c r="AD780" s="47"/>
      <c r="AE780" s="47"/>
      <c r="AF780" s="47"/>
      <c r="AG780" s="47"/>
      <c r="AH780" s="47"/>
      <c r="BB780" s="48" t="s">
        <v>1333</v>
      </c>
      <c r="BI780" s="48" t="s">
        <v>1333</v>
      </c>
      <c r="BO780" s="48" t="s">
        <v>1333</v>
      </c>
    </row>
    <row r="781" spans="1:67" x14ac:dyDescent="0.35">
      <c r="A781" s="2"/>
      <c r="B781" s="2"/>
      <c r="C781" s="2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  <c r="AA781" s="47"/>
      <c r="AB781" s="47"/>
      <c r="AC781" s="47"/>
      <c r="AD781" s="47"/>
      <c r="AE781" s="47"/>
      <c r="AF781" s="47"/>
      <c r="AG781" s="47"/>
      <c r="AH781" s="47"/>
      <c r="BB781" s="48" t="s">
        <v>1333</v>
      </c>
      <c r="BI781" s="48" t="s">
        <v>1333</v>
      </c>
      <c r="BO781" s="48" t="s">
        <v>1333</v>
      </c>
    </row>
    <row r="782" spans="1:67" x14ac:dyDescent="0.35">
      <c r="A782" s="2"/>
      <c r="B782" s="2"/>
      <c r="C782" s="2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  <c r="AA782" s="47"/>
      <c r="AB782" s="47"/>
      <c r="AC782" s="47"/>
      <c r="AD782" s="47"/>
      <c r="AE782" s="47"/>
      <c r="AF782" s="47"/>
      <c r="AG782" s="47"/>
      <c r="AH782" s="47"/>
      <c r="BB782" s="48" t="s">
        <v>1333</v>
      </c>
      <c r="BI782" s="48" t="s">
        <v>1333</v>
      </c>
      <c r="BO782" s="48" t="s">
        <v>1333</v>
      </c>
    </row>
    <row r="783" spans="1:67" x14ac:dyDescent="0.35">
      <c r="A783" s="2"/>
      <c r="B783" s="2"/>
      <c r="C783" s="2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  <c r="AA783" s="47"/>
      <c r="AB783" s="47"/>
      <c r="AC783" s="47"/>
      <c r="AD783" s="47"/>
      <c r="AE783" s="47"/>
      <c r="AF783" s="47"/>
      <c r="AG783" s="47"/>
      <c r="AH783" s="47"/>
      <c r="BB783" s="48" t="s">
        <v>1333</v>
      </c>
      <c r="BI783" s="48" t="s">
        <v>1333</v>
      </c>
      <c r="BO783" s="48" t="s">
        <v>1333</v>
      </c>
    </row>
    <row r="784" spans="1:67" x14ac:dyDescent="0.35">
      <c r="A784" s="2"/>
      <c r="B784" s="2"/>
      <c r="C784" s="2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  <c r="AA784" s="47"/>
      <c r="AB784" s="47"/>
      <c r="AC784" s="47"/>
      <c r="AD784" s="47"/>
      <c r="AE784" s="47"/>
      <c r="AF784" s="47"/>
      <c r="AG784" s="47"/>
      <c r="AH784" s="47"/>
      <c r="BB784" s="48" t="s">
        <v>1333</v>
      </c>
      <c r="BI784" s="48" t="s">
        <v>1333</v>
      </c>
      <c r="BO784" s="48" t="s">
        <v>1333</v>
      </c>
    </row>
    <row r="785" spans="1:67" x14ac:dyDescent="0.35">
      <c r="A785" s="2"/>
      <c r="B785" s="2"/>
      <c r="C785" s="2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  <c r="AA785" s="47"/>
      <c r="AB785" s="47"/>
      <c r="AC785" s="47"/>
      <c r="AD785" s="47"/>
      <c r="AE785" s="47"/>
      <c r="AF785" s="47"/>
      <c r="AG785" s="47"/>
      <c r="AH785" s="47"/>
      <c r="BB785" s="48" t="s">
        <v>1333</v>
      </c>
      <c r="BI785" s="48" t="s">
        <v>1333</v>
      </c>
      <c r="BO785" s="48" t="s">
        <v>1333</v>
      </c>
    </row>
    <row r="786" spans="1:67" x14ac:dyDescent="0.35">
      <c r="A786" s="2"/>
      <c r="B786" s="2"/>
      <c r="C786" s="2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  <c r="AA786" s="47"/>
      <c r="AB786" s="47"/>
      <c r="AC786" s="47"/>
      <c r="AD786" s="47"/>
      <c r="AE786" s="47"/>
      <c r="AF786" s="47"/>
      <c r="AG786" s="47"/>
      <c r="AH786" s="47"/>
      <c r="BB786" s="48" t="s">
        <v>1333</v>
      </c>
      <c r="BI786" s="48" t="s">
        <v>1333</v>
      </c>
      <c r="BO786" s="48" t="s">
        <v>1333</v>
      </c>
    </row>
    <row r="787" spans="1:67" x14ac:dyDescent="0.35">
      <c r="A787" s="2"/>
      <c r="B787" s="2"/>
      <c r="C787" s="2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  <c r="AA787" s="47"/>
      <c r="AB787" s="47"/>
      <c r="AC787" s="47"/>
      <c r="AD787" s="47"/>
      <c r="AE787" s="47"/>
      <c r="AF787" s="47"/>
      <c r="AG787" s="47"/>
      <c r="AH787" s="47"/>
      <c r="BB787" s="48" t="s">
        <v>1333</v>
      </c>
      <c r="BI787" s="48" t="s">
        <v>1333</v>
      </c>
      <c r="BO787" s="48" t="s">
        <v>1333</v>
      </c>
    </row>
    <row r="788" spans="1:67" x14ac:dyDescent="0.35">
      <c r="A788" s="2"/>
      <c r="B788" s="2"/>
      <c r="C788" s="2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  <c r="AA788" s="47"/>
      <c r="AB788" s="47"/>
      <c r="AC788" s="47"/>
      <c r="AD788" s="47"/>
      <c r="AE788" s="47"/>
      <c r="AF788" s="47"/>
      <c r="AG788" s="47"/>
      <c r="AH788" s="47"/>
      <c r="BB788" s="48" t="s">
        <v>1333</v>
      </c>
      <c r="BI788" s="48" t="s">
        <v>1333</v>
      </c>
      <c r="BO788" s="48" t="s">
        <v>1333</v>
      </c>
    </row>
    <row r="789" spans="1:67" x14ac:dyDescent="0.35">
      <c r="A789" s="2"/>
      <c r="B789" s="2"/>
      <c r="C789" s="2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  <c r="AA789" s="47"/>
      <c r="AB789" s="47"/>
      <c r="AC789" s="47"/>
      <c r="AD789" s="47"/>
      <c r="AE789" s="47"/>
      <c r="AF789" s="47"/>
      <c r="AG789" s="47"/>
      <c r="AH789" s="47"/>
      <c r="BB789" s="48" t="s">
        <v>1333</v>
      </c>
      <c r="BI789" s="48" t="s">
        <v>1333</v>
      </c>
      <c r="BO789" s="48" t="s">
        <v>1333</v>
      </c>
    </row>
    <row r="790" spans="1:67" x14ac:dyDescent="0.35">
      <c r="A790" s="2"/>
      <c r="B790" s="2"/>
      <c r="C790" s="2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  <c r="AA790" s="47"/>
      <c r="AB790" s="47"/>
      <c r="AC790" s="47"/>
      <c r="AD790" s="47"/>
      <c r="AE790" s="47"/>
      <c r="AF790" s="47"/>
      <c r="AG790" s="47"/>
      <c r="AH790" s="47"/>
      <c r="BB790" s="48" t="s">
        <v>1333</v>
      </c>
      <c r="BI790" s="48" t="s">
        <v>1333</v>
      </c>
      <c r="BO790" s="48" t="s">
        <v>1333</v>
      </c>
    </row>
    <row r="791" spans="1:67" x14ac:dyDescent="0.35">
      <c r="A791" s="2"/>
      <c r="B791" s="2"/>
      <c r="C791" s="2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  <c r="AA791" s="47"/>
      <c r="AB791" s="47"/>
      <c r="AC791" s="47"/>
      <c r="AD791" s="47"/>
      <c r="AE791" s="47"/>
      <c r="AF791" s="47"/>
      <c r="AG791" s="47"/>
      <c r="AH791" s="47"/>
      <c r="BB791" s="48" t="s">
        <v>1333</v>
      </c>
      <c r="BI791" s="48" t="s">
        <v>1333</v>
      </c>
      <c r="BO791" s="48" t="s">
        <v>1333</v>
      </c>
    </row>
    <row r="792" spans="1:67" x14ac:dyDescent="0.35">
      <c r="A792" s="2"/>
      <c r="B792" s="2"/>
      <c r="C792" s="2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  <c r="AA792" s="47"/>
      <c r="AB792" s="47"/>
      <c r="AC792" s="47"/>
      <c r="AD792" s="47"/>
      <c r="AE792" s="47"/>
      <c r="AF792" s="47"/>
      <c r="AG792" s="47"/>
      <c r="AH792" s="47"/>
      <c r="BB792" s="48" t="s">
        <v>1333</v>
      </c>
      <c r="BI792" s="48" t="s">
        <v>1333</v>
      </c>
      <c r="BO792" s="48" t="s">
        <v>1333</v>
      </c>
    </row>
    <row r="793" spans="1:67" x14ac:dyDescent="0.35">
      <c r="A793" s="2"/>
      <c r="B793" s="2"/>
      <c r="C793" s="2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  <c r="AA793" s="47"/>
      <c r="AB793" s="47"/>
      <c r="AC793" s="47"/>
      <c r="AD793" s="47"/>
      <c r="AE793" s="47"/>
      <c r="AF793" s="47"/>
      <c r="AG793" s="47"/>
      <c r="AH793" s="47"/>
      <c r="BB793" s="48" t="s">
        <v>1333</v>
      </c>
      <c r="BI793" s="48" t="s">
        <v>1333</v>
      </c>
      <c r="BO793" s="48" t="s">
        <v>1333</v>
      </c>
    </row>
    <row r="794" spans="1:67" x14ac:dyDescent="0.35">
      <c r="A794" s="2"/>
      <c r="B794" s="2"/>
      <c r="C794" s="2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  <c r="AA794" s="47"/>
      <c r="AB794" s="47"/>
      <c r="AC794" s="47"/>
      <c r="AD794" s="47"/>
      <c r="AE794" s="47"/>
      <c r="AF794" s="47"/>
      <c r="AG794" s="47"/>
      <c r="AH794" s="47"/>
      <c r="BB794" s="48" t="s">
        <v>1333</v>
      </c>
      <c r="BI794" s="48" t="s">
        <v>1333</v>
      </c>
      <c r="BO794" s="48" t="s">
        <v>1333</v>
      </c>
    </row>
    <row r="795" spans="1:67" x14ac:dyDescent="0.35">
      <c r="A795" s="2"/>
      <c r="B795" s="2"/>
      <c r="C795" s="2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  <c r="AA795" s="47"/>
      <c r="AB795" s="47"/>
      <c r="AC795" s="47"/>
      <c r="AD795" s="47"/>
      <c r="AE795" s="47"/>
      <c r="AF795" s="47"/>
      <c r="AG795" s="47"/>
      <c r="AH795" s="47"/>
      <c r="BB795" s="48" t="s">
        <v>1333</v>
      </c>
      <c r="BI795" s="48" t="s">
        <v>1333</v>
      </c>
      <c r="BO795" s="48" t="s">
        <v>1333</v>
      </c>
    </row>
    <row r="796" spans="1:67" x14ac:dyDescent="0.35">
      <c r="A796" s="2"/>
      <c r="B796" s="2"/>
      <c r="C796" s="2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  <c r="AA796" s="47"/>
      <c r="AB796" s="47"/>
      <c r="AC796" s="47"/>
      <c r="AD796" s="47"/>
      <c r="AE796" s="47"/>
      <c r="AF796" s="47"/>
      <c r="AG796" s="47"/>
      <c r="AH796" s="47"/>
      <c r="BB796" s="48" t="s">
        <v>1333</v>
      </c>
      <c r="BI796" s="48" t="s">
        <v>1333</v>
      </c>
      <c r="BO796" s="48" t="s">
        <v>1333</v>
      </c>
    </row>
    <row r="797" spans="1:67" x14ac:dyDescent="0.35">
      <c r="A797" s="2"/>
      <c r="B797" s="2"/>
      <c r="C797" s="2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7"/>
      <c r="AC797" s="47"/>
      <c r="AD797" s="47"/>
      <c r="AE797" s="47"/>
      <c r="AF797" s="47"/>
      <c r="AG797" s="47"/>
      <c r="AH797" s="47"/>
      <c r="BB797" s="48" t="s">
        <v>1333</v>
      </c>
      <c r="BI797" s="48" t="s">
        <v>1333</v>
      </c>
      <c r="BO797" s="48" t="s">
        <v>1333</v>
      </c>
    </row>
    <row r="798" spans="1:67" x14ac:dyDescent="0.35">
      <c r="A798" s="2"/>
      <c r="B798" s="2"/>
      <c r="C798" s="2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7"/>
      <c r="AC798" s="47"/>
      <c r="AD798" s="47"/>
      <c r="AE798" s="47"/>
      <c r="AF798" s="47"/>
      <c r="AG798" s="47"/>
      <c r="AH798" s="47"/>
      <c r="BB798" s="48" t="s">
        <v>1333</v>
      </c>
      <c r="BI798" s="48" t="s">
        <v>1333</v>
      </c>
      <c r="BO798" s="48" t="s">
        <v>1333</v>
      </c>
    </row>
    <row r="799" spans="1:67" x14ac:dyDescent="0.35">
      <c r="A799" s="2"/>
      <c r="B799" s="2"/>
      <c r="C799" s="2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7"/>
      <c r="AC799" s="47"/>
      <c r="AD799" s="47"/>
      <c r="AE799" s="47"/>
      <c r="AF799" s="47"/>
      <c r="AG799" s="47"/>
      <c r="AH799" s="47"/>
      <c r="BB799" s="48" t="s">
        <v>1333</v>
      </c>
      <c r="BI799" s="48" t="s">
        <v>1333</v>
      </c>
      <c r="BO799" s="48" t="s">
        <v>1333</v>
      </c>
    </row>
    <row r="800" spans="1:67" x14ac:dyDescent="0.35">
      <c r="A800" s="2"/>
      <c r="B800" s="2"/>
      <c r="C800" s="2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  <c r="AA800" s="47"/>
      <c r="AB800" s="47"/>
      <c r="AC800" s="47"/>
      <c r="AD800" s="47"/>
      <c r="AE800" s="47"/>
      <c r="AF800" s="47"/>
      <c r="AG800" s="47"/>
      <c r="AH800" s="47"/>
      <c r="BB800" s="48" t="s">
        <v>1333</v>
      </c>
      <c r="BI800" s="48" t="s">
        <v>1333</v>
      </c>
      <c r="BO800" s="48" t="s">
        <v>1333</v>
      </c>
    </row>
    <row r="801" spans="1:67" x14ac:dyDescent="0.35">
      <c r="A801" s="2"/>
      <c r="B801" s="2"/>
      <c r="C801" s="2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  <c r="AA801" s="47"/>
      <c r="AB801" s="47"/>
      <c r="AC801" s="47"/>
      <c r="AD801" s="47"/>
      <c r="AE801" s="47"/>
      <c r="AF801" s="47"/>
      <c r="AG801" s="47"/>
      <c r="AH801" s="47"/>
      <c r="BB801" s="48" t="s">
        <v>1333</v>
      </c>
      <c r="BI801" s="48" t="s">
        <v>1333</v>
      </c>
      <c r="BO801" s="48" t="s">
        <v>1333</v>
      </c>
    </row>
    <row r="802" spans="1:67" x14ac:dyDescent="0.35">
      <c r="A802" s="2"/>
      <c r="B802" s="2"/>
      <c r="C802" s="2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  <c r="AA802" s="47"/>
      <c r="AB802" s="47"/>
      <c r="AC802" s="47"/>
      <c r="AD802" s="47"/>
      <c r="AE802" s="47"/>
      <c r="AF802" s="47"/>
      <c r="AG802" s="47"/>
      <c r="AH802" s="47"/>
      <c r="BB802" s="48" t="s">
        <v>1333</v>
      </c>
      <c r="BI802" s="48" t="s">
        <v>1333</v>
      </c>
      <c r="BO802" s="48" t="s">
        <v>1333</v>
      </c>
    </row>
    <row r="803" spans="1:67" x14ac:dyDescent="0.35">
      <c r="A803" s="2"/>
      <c r="B803" s="2"/>
      <c r="C803" s="2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7"/>
      <c r="AC803" s="47"/>
      <c r="AD803" s="47"/>
      <c r="AE803" s="47"/>
      <c r="AF803" s="47"/>
      <c r="AG803" s="47"/>
      <c r="AH803" s="47"/>
      <c r="BB803" s="48" t="s">
        <v>1333</v>
      </c>
      <c r="BI803" s="48" t="s">
        <v>1333</v>
      </c>
      <c r="BO803" s="48" t="s">
        <v>1333</v>
      </c>
    </row>
    <row r="804" spans="1:67" x14ac:dyDescent="0.35">
      <c r="A804" s="2"/>
      <c r="B804" s="2"/>
      <c r="C804" s="2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  <c r="AA804" s="47"/>
      <c r="AB804" s="47"/>
      <c r="AC804" s="47"/>
      <c r="AD804" s="47"/>
      <c r="AE804" s="47"/>
      <c r="AF804" s="47"/>
      <c r="AG804" s="47"/>
      <c r="AH804" s="47"/>
      <c r="BB804" s="48" t="s">
        <v>1333</v>
      </c>
      <c r="BI804" s="48" t="s">
        <v>1333</v>
      </c>
      <c r="BO804" s="48" t="s">
        <v>1333</v>
      </c>
    </row>
    <row r="805" spans="1:67" x14ac:dyDescent="0.35">
      <c r="A805" s="2"/>
      <c r="B805" s="2"/>
      <c r="C805" s="2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7"/>
      <c r="AC805" s="47"/>
      <c r="AD805" s="47"/>
      <c r="AE805" s="47"/>
      <c r="AF805" s="47"/>
      <c r="AG805" s="47"/>
      <c r="AH805" s="47"/>
      <c r="BB805" s="48" t="s">
        <v>1333</v>
      </c>
      <c r="BI805" s="48" t="s">
        <v>1333</v>
      </c>
      <c r="BO805" s="48" t="s">
        <v>1333</v>
      </c>
    </row>
    <row r="806" spans="1:67" x14ac:dyDescent="0.35">
      <c r="A806" s="2"/>
      <c r="B806" s="2"/>
      <c r="C806" s="2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  <c r="AA806" s="47"/>
      <c r="AB806" s="47"/>
      <c r="AC806" s="47"/>
      <c r="AD806" s="47"/>
      <c r="AE806" s="47"/>
      <c r="AF806" s="47"/>
      <c r="AG806" s="47"/>
      <c r="AH806" s="47"/>
      <c r="BB806" s="48" t="s">
        <v>1333</v>
      </c>
      <c r="BI806" s="48" t="s">
        <v>1333</v>
      </c>
      <c r="BO806" s="48" t="s">
        <v>1333</v>
      </c>
    </row>
    <row r="807" spans="1:67" x14ac:dyDescent="0.35">
      <c r="A807" s="2"/>
      <c r="B807" s="2"/>
      <c r="C807" s="2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  <c r="AA807" s="47"/>
      <c r="AB807" s="47"/>
      <c r="AC807" s="47"/>
      <c r="AD807" s="47"/>
      <c r="AE807" s="47"/>
      <c r="AF807" s="47"/>
      <c r="AG807" s="47"/>
      <c r="AH807" s="47"/>
      <c r="BB807" s="48" t="s">
        <v>1333</v>
      </c>
      <c r="BI807" s="48" t="s">
        <v>1333</v>
      </c>
      <c r="BO807" s="48" t="s">
        <v>1333</v>
      </c>
    </row>
    <row r="808" spans="1:67" x14ac:dyDescent="0.35">
      <c r="A808" s="2"/>
      <c r="B808" s="2"/>
      <c r="C808" s="2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  <c r="AA808" s="47"/>
      <c r="AB808" s="47"/>
      <c r="AC808" s="47"/>
      <c r="AD808" s="47"/>
      <c r="AE808" s="47"/>
      <c r="AF808" s="47"/>
      <c r="AG808" s="47"/>
      <c r="AH808" s="47"/>
      <c r="BB808" s="48" t="s">
        <v>1333</v>
      </c>
      <c r="BI808" s="48" t="s">
        <v>1333</v>
      </c>
      <c r="BO808" s="48" t="s">
        <v>1333</v>
      </c>
    </row>
    <row r="809" spans="1:67" x14ac:dyDescent="0.35">
      <c r="A809" s="2"/>
      <c r="B809" s="2"/>
      <c r="C809" s="2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  <c r="AA809" s="47"/>
      <c r="AB809" s="47"/>
      <c r="AC809" s="47"/>
      <c r="AD809" s="47"/>
      <c r="AE809" s="47"/>
      <c r="AF809" s="47"/>
      <c r="AG809" s="47"/>
      <c r="AH809" s="47"/>
      <c r="BB809" s="48" t="s">
        <v>1333</v>
      </c>
      <c r="BI809" s="48" t="s">
        <v>1333</v>
      </c>
      <c r="BO809" s="48" t="s">
        <v>1333</v>
      </c>
    </row>
    <row r="810" spans="1:67" x14ac:dyDescent="0.35">
      <c r="A810" s="2"/>
      <c r="B810" s="2"/>
      <c r="C810" s="2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  <c r="AA810" s="47"/>
      <c r="AB810" s="47"/>
      <c r="AC810" s="47"/>
      <c r="AD810" s="47"/>
      <c r="AE810" s="47"/>
      <c r="AF810" s="47"/>
      <c r="AG810" s="47"/>
      <c r="AH810" s="47"/>
      <c r="BB810" s="48" t="s">
        <v>1333</v>
      </c>
      <c r="BI810" s="48" t="s">
        <v>1333</v>
      </c>
      <c r="BO810" s="48" t="s">
        <v>1333</v>
      </c>
    </row>
    <row r="811" spans="1:67" x14ac:dyDescent="0.35">
      <c r="A811" s="2"/>
      <c r="B811" s="2"/>
      <c r="C811" s="2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  <c r="AA811" s="47"/>
      <c r="AB811" s="47"/>
      <c r="AC811" s="47"/>
      <c r="AD811" s="47"/>
      <c r="AE811" s="47"/>
      <c r="AF811" s="47"/>
      <c r="AG811" s="47"/>
      <c r="AH811" s="47"/>
      <c r="BB811" s="48" t="s">
        <v>1333</v>
      </c>
      <c r="BI811" s="48" t="s">
        <v>1333</v>
      </c>
      <c r="BO811" s="48" t="s">
        <v>1333</v>
      </c>
    </row>
    <row r="812" spans="1:67" x14ac:dyDescent="0.35">
      <c r="A812" s="2"/>
      <c r="B812" s="2"/>
      <c r="C812" s="2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  <c r="AA812" s="47"/>
      <c r="AB812" s="47"/>
      <c r="AC812" s="47"/>
      <c r="AD812" s="47"/>
      <c r="AE812" s="47"/>
      <c r="AF812" s="47"/>
      <c r="AG812" s="47"/>
      <c r="AH812" s="47"/>
      <c r="BB812" s="48" t="s">
        <v>1333</v>
      </c>
      <c r="BI812" s="48" t="s">
        <v>1333</v>
      </c>
      <c r="BO812" s="48" t="s">
        <v>1333</v>
      </c>
    </row>
    <row r="813" spans="1:67" x14ac:dyDescent="0.35">
      <c r="A813" s="2"/>
      <c r="B813" s="2"/>
      <c r="C813" s="2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  <c r="AA813" s="47"/>
      <c r="AB813" s="47"/>
      <c r="AC813" s="47"/>
      <c r="AD813" s="47"/>
      <c r="AE813" s="47"/>
      <c r="AF813" s="47"/>
      <c r="AG813" s="47"/>
      <c r="AH813" s="47"/>
      <c r="BB813" s="48" t="s">
        <v>1333</v>
      </c>
      <c r="BI813" s="48" t="s">
        <v>1333</v>
      </c>
      <c r="BO813" s="48" t="s">
        <v>1333</v>
      </c>
    </row>
    <row r="814" spans="1:67" x14ac:dyDescent="0.35">
      <c r="A814" s="2"/>
      <c r="B814" s="2"/>
      <c r="C814" s="2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  <c r="AA814" s="47"/>
      <c r="AB814" s="47"/>
      <c r="AC814" s="47"/>
      <c r="AD814" s="47"/>
      <c r="AE814" s="47"/>
      <c r="AF814" s="47"/>
      <c r="AG814" s="47"/>
      <c r="AH814" s="47"/>
      <c r="BB814" s="48" t="s">
        <v>1333</v>
      </c>
      <c r="BI814" s="48" t="s">
        <v>1333</v>
      </c>
      <c r="BO814" s="48" t="s">
        <v>1333</v>
      </c>
    </row>
    <row r="815" spans="1:67" x14ac:dyDescent="0.35">
      <c r="A815" s="2"/>
      <c r="B815" s="2"/>
      <c r="C815" s="2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  <c r="AA815" s="47"/>
      <c r="AB815" s="47"/>
      <c r="AC815" s="47"/>
      <c r="AD815" s="47"/>
      <c r="AE815" s="47"/>
      <c r="AF815" s="47"/>
      <c r="AG815" s="47"/>
      <c r="AH815" s="47"/>
      <c r="BB815" s="48" t="s">
        <v>1333</v>
      </c>
      <c r="BI815" s="48" t="s">
        <v>1333</v>
      </c>
      <c r="BO815" s="48" t="s">
        <v>1333</v>
      </c>
    </row>
    <row r="816" spans="1:67" x14ac:dyDescent="0.35">
      <c r="A816" s="2"/>
      <c r="B816" s="2"/>
      <c r="C816" s="2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  <c r="AA816" s="47"/>
      <c r="AB816" s="47"/>
      <c r="AC816" s="47"/>
      <c r="AD816" s="47"/>
      <c r="AE816" s="47"/>
      <c r="AF816" s="47"/>
      <c r="AG816" s="47"/>
      <c r="AH816" s="47"/>
      <c r="BB816" s="48" t="s">
        <v>1333</v>
      </c>
      <c r="BI816" s="48" t="s">
        <v>1333</v>
      </c>
      <c r="BO816" s="48" t="s">
        <v>1333</v>
      </c>
    </row>
    <row r="817" spans="1:67" x14ac:dyDescent="0.35">
      <c r="A817" s="2"/>
      <c r="B817" s="2"/>
      <c r="C817" s="2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  <c r="AA817" s="47"/>
      <c r="AB817" s="47"/>
      <c r="AC817" s="47"/>
      <c r="AD817" s="47"/>
      <c r="AE817" s="47"/>
      <c r="AF817" s="47"/>
      <c r="AG817" s="47"/>
      <c r="AH817" s="47"/>
      <c r="BB817" s="48" t="s">
        <v>1333</v>
      </c>
      <c r="BI817" s="48" t="s">
        <v>1333</v>
      </c>
      <c r="BO817" s="48" t="s">
        <v>1333</v>
      </c>
    </row>
    <row r="818" spans="1:67" x14ac:dyDescent="0.35">
      <c r="A818" s="2"/>
      <c r="B818" s="2"/>
      <c r="C818" s="2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  <c r="AA818" s="47"/>
      <c r="AB818" s="47"/>
      <c r="AC818" s="47"/>
      <c r="AD818" s="47"/>
      <c r="AE818" s="47"/>
      <c r="AF818" s="47"/>
      <c r="AG818" s="47"/>
      <c r="AH818" s="47"/>
      <c r="BB818" s="48" t="s">
        <v>1333</v>
      </c>
      <c r="BI818" s="48" t="s">
        <v>1333</v>
      </c>
      <c r="BO818" s="48" t="s">
        <v>1333</v>
      </c>
    </row>
    <row r="819" spans="1:67" x14ac:dyDescent="0.35">
      <c r="A819" s="2"/>
      <c r="B819" s="2"/>
      <c r="C819" s="2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  <c r="AA819" s="47"/>
      <c r="AB819" s="47"/>
      <c r="AC819" s="47"/>
      <c r="AD819" s="47"/>
      <c r="AE819" s="47"/>
      <c r="AF819" s="47"/>
      <c r="AG819" s="47"/>
      <c r="AH819" s="47"/>
      <c r="BB819" s="48" t="s">
        <v>1333</v>
      </c>
      <c r="BI819" s="48" t="s">
        <v>1333</v>
      </c>
      <c r="BO819" s="48" t="s">
        <v>1333</v>
      </c>
    </row>
    <row r="820" spans="1:67" x14ac:dyDescent="0.35">
      <c r="A820" s="2"/>
      <c r="B820" s="2"/>
      <c r="C820" s="2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  <c r="AA820" s="47"/>
      <c r="AB820" s="47"/>
      <c r="AC820" s="47"/>
      <c r="AD820" s="47"/>
      <c r="AE820" s="47"/>
      <c r="AF820" s="47"/>
      <c r="AG820" s="47"/>
      <c r="AH820" s="47"/>
      <c r="BB820" s="48" t="s">
        <v>1333</v>
      </c>
      <c r="BI820" s="48" t="s">
        <v>1333</v>
      </c>
      <c r="BO820" s="48" t="s">
        <v>1333</v>
      </c>
    </row>
    <row r="821" spans="1:67" x14ac:dyDescent="0.35">
      <c r="A821" s="2"/>
      <c r="B821" s="2"/>
      <c r="C821" s="2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  <c r="AA821" s="47"/>
      <c r="AB821" s="47"/>
      <c r="AC821" s="47"/>
      <c r="AD821" s="47"/>
      <c r="AE821" s="47"/>
      <c r="AF821" s="47"/>
      <c r="AG821" s="47"/>
      <c r="AH821" s="47"/>
      <c r="BB821" s="48" t="s">
        <v>1333</v>
      </c>
      <c r="BI821" s="48" t="s">
        <v>1333</v>
      </c>
      <c r="BO821" s="48" t="s">
        <v>1333</v>
      </c>
    </row>
    <row r="822" spans="1:67" x14ac:dyDescent="0.35">
      <c r="A822" s="2"/>
      <c r="B822" s="2"/>
      <c r="C822" s="2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  <c r="AA822" s="47"/>
      <c r="AB822" s="47"/>
      <c r="AC822" s="47"/>
      <c r="AD822" s="47"/>
      <c r="AE822" s="47"/>
      <c r="AF822" s="47"/>
      <c r="AG822" s="47"/>
      <c r="AH822" s="47"/>
      <c r="BB822" s="48" t="s">
        <v>1333</v>
      </c>
      <c r="BI822" s="48" t="s">
        <v>1333</v>
      </c>
      <c r="BO822" s="48" t="s">
        <v>1333</v>
      </c>
    </row>
    <row r="823" spans="1:67" x14ac:dyDescent="0.35">
      <c r="A823" s="2"/>
      <c r="B823" s="2"/>
      <c r="C823" s="2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  <c r="AA823" s="47"/>
      <c r="AB823" s="47"/>
      <c r="AC823" s="47"/>
      <c r="AD823" s="47"/>
      <c r="AE823" s="47"/>
      <c r="AF823" s="47"/>
      <c r="AG823" s="47"/>
      <c r="AH823" s="47"/>
      <c r="BB823" s="48" t="s">
        <v>1333</v>
      </c>
      <c r="BI823" s="48" t="s">
        <v>1333</v>
      </c>
      <c r="BO823" s="48" t="s">
        <v>1333</v>
      </c>
    </row>
    <row r="824" spans="1:67" x14ac:dyDescent="0.35">
      <c r="A824" s="2"/>
      <c r="B824" s="2"/>
      <c r="C824" s="2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  <c r="AA824" s="47"/>
      <c r="AB824" s="47"/>
      <c r="AC824" s="47"/>
      <c r="AD824" s="47"/>
      <c r="AE824" s="47"/>
      <c r="AF824" s="47"/>
      <c r="AG824" s="47"/>
      <c r="AH824" s="47"/>
      <c r="BB824" s="48" t="s">
        <v>1333</v>
      </c>
      <c r="BI824" s="48" t="s">
        <v>1333</v>
      </c>
      <c r="BO824" s="48" t="s">
        <v>1333</v>
      </c>
    </row>
    <row r="825" spans="1:67" x14ac:dyDescent="0.35">
      <c r="A825" s="2"/>
      <c r="B825" s="2"/>
      <c r="C825" s="2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  <c r="AA825" s="47"/>
      <c r="AB825" s="47"/>
      <c r="AC825" s="47"/>
      <c r="AD825" s="47"/>
      <c r="AE825" s="47"/>
      <c r="AF825" s="47"/>
      <c r="AG825" s="47"/>
      <c r="AH825" s="47"/>
      <c r="BB825" s="48" t="s">
        <v>1333</v>
      </c>
      <c r="BI825" s="48" t="s">
        <v>1333</v>
      </c>
      <c r="BO825" s="48" t="s">
        <v>1333</v>
      </c>
    </row>
    <row r="826" spans="1:67" x14ac:dyDescent="0.35">
      <c r="A826" s="2"/>
      <c r="B826" s="2"/>
      <c r="C826" s="2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  <c r="AA826" s="47"/>
      <c r="AB826" s="47"/>
      <c r="AC826" s="47"/>
      <c r="AD826" s="47"/>
      <c r="AE826" s="47"/>
      <c r="AF826" s="47"/>
      <c r="AG826" s="47"/>
      <c r="AH826" s="47"/>
      <c r="BB826" s="48" t="s">
        <v>1333</v>
      </c>
      <c r="BI826" s="48" t="s">
        <v>1333</v>
      </c>
      <c r="BO826" s="48" t="s">
        <v>1333</v>
      </c>
    </row>
    <row r="827" spans="1:67" x14ac:dyDescent="0.35">
      <c r="A827" s="2"/>
      <c r="B827" s="2"/>
      <c r="C827" s="2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  <c r="AA827" s="47"/>
      <c r="AB827" s="47"/>
      <c r="AC827" s="47"/>
      <c r="AD827" s="47"/>
      <c r="AE827" s="47"/>
      <c r="AF827" s="47"/>
      <c r="AG827" s="47"/>
      <c r="AH827" s="47"/>
      <c r="BB827" s="48" t="s">
        <v>1333</v>
      </c>
      <c r="BI827" s="48" t="s">
        <v>1333</v>
      </c>
      <c r="BO827" s="48" t="s">
        <v>1333</v>
      </c>
    </row>
    <row r="828" spans="1:67" x14ac:dyDescent="0.35">
      <c r="A828" s="2"/>
      <c r="B828" s="2"/>
      <c r="C828" s="2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  <c r="AA828" s="47"/>
      <c r="AB828" s="47"/>
      <c r="AC828" s="47"/>
      <c r="AD828" s="47"/>
      <c r="AE828" s="47"/>
      <c r="AF828" s="47"/>
      <c r="AG828" s="47"/>
      <c r="AH828" s="47"/>
      <c r="BB828" s="48" t="s">
        <v>1333</v>
      </c>
      <c r="BI828" s="48" t="s">
        <v>1333</v>
      </c>
      <c r="BO828" s="48" t="s">
        <v>1333</v>
      </c>
    </row>
    <row r="829" spans="1:67" x14ac:dyDescent="0.35">
      <c r="A829" s="2"/>
      <c r="B829" s="2"/>
      <c r="C829" s="2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  <c r="AA829" s="47"/>
      <c r="AB829" s="47"/>
      <c r="AC829" s="47"/>
      <c r="AD829" s="47"/>
      <c r="AE829" s="47"/>
      <c r="AF829" s="47"/>
      <c r="AG829" s="47"/>
      <c r="AH829" s="47"/>
      <c r="BB829" s="48" t="s">
        <v>1333</v>
      </c>
      <c r="BI829" s="48" t="s">
        <v>1333</v>
      </c>
      <c r="BO829" s="48" t="s">
        <v>1333</v>
      </c>
    </row>
    <row r="830" spans="1:67" x14ac:dyDescent="0.35">
      <c r="A830" s="2"/>
      <c r="B830" s="2"/>
      <c r="C830" s="2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  <c r="AA830" s="47"/>
      <c r="AB830" s="47"/>
      <c r="AC830" s="47"/>
      <c r="AD830" s="47"/>
      <c r="AE830" s="47"/>
      <c r="AF830" s="47"/>
      <c r="AG830" s="47"/>
      <c r="AH830" s="47"/>
      <c r="BB830" s="48" t="s">
        <v>1333</v>
      </c>
      <c r="BI830" s="48" t="s">
        <v>1333</v>
      </c>
      <c r="BO830" s="48" t="s">
        <v>1333</v>
      </c>
    </row>
    <row r="831" spans="1:67" x14ac:dyDescent="0.35">
      <c r="A831" s="2"/>
      <c r="B831" s="2"/>
      <c r="C831" s="2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  <c r="AA831" s="47"/>
      <c r="AB831" s="47"/>
      <c r="AC831" s="47"/>
      <c r="AD831" s="47"/>
      <c r="AE831" s="47"/>
      <c r="AF831" s="47"/>
      <c r="AG831" s="47"/>
      <c r="AH831" s="47"/>
      <c r="BB831" s="48" t="s">
        <v>1333</v>
      </c>
      <c r="BI831" s="48" t="s">
        <v>1333</v>
      </c>
      <c r="BO831" s="48" t="s">
        <v>1333</v>
      </c>
    </row>
    <row r="832" spans="1:67" x14ac:dyDescent="0.35">
      <c r="A832" s="2"/>
      <c r="B832" s="2"/>
      <c r="C832" s="2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  <c r="AA832" s="47"/>
      <c r="AB832" s="47"/>
      <c r="AC832" s="47"/>
      <c r="AD832" s="47"/>
      <c r="AE832" s="47"/>
      <c r="AF832" s="47"/>
      <c r="AG832" s="47"/>
      <c r="AH832" s="47"/>
      <c r="BB832" s="48" t="s">
        <v>1333</v>
      </c>
      <c r="BI832" s="48" t="s">
        <v>1333</v>
      </c>
      <c r="BO832" s="48" t="s">
        <v>1333</v>
      </c>
    </row>
    <row r="833" spans="1:67" x14ac:dyDescent="0.35">
      <c r="A833" s="2"/>
      <c r="B833" s="2"/>
      <c r="C833" s="2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  <c r="AA833" s="47"/>
      <c r="AB833" s="47"/>
      <c r="AC833" s="47"/>
      <c r="AD833" s="47"/>
      <c r="AE833" s="47"/>
      <c r="AF833" s="47"/>
      <c r="AG833" s="47"/>
      <c r="AH833" s="47"/>
      <c r="BB833" s="48" t="s">
        <v>1333</v>
      </c>
      <c r="BI833" s="48" t="s">
        <v>1333</v>
      </c>
      <c r="BO833" s="48" t="s">
        <v>1333</v>
      </c>
    </row>
    <row r="834" spans="1:67" x14ac:dyDescent="0.35">
      <c r="A834" s="2"/>
      <c r="B834" s="2"/>
      <c r="C834" s="2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  <c r="AA834" s="47"/>
      <c r="AB834" s="47"/>
      <c r="AC834" s="47"/>
      <c r="AD834" s="47"/>
      <c r="AE834" s="47"/>
      <c r="AF834" s="47"/>
      <c r="AG834" s="47"/>
      <c r="AH834" s="47"/>
      <c r="BB834" s="48" t="s">
        <v>1333</v>
      </c>
      <c r="BI834" s="48" t="s">
        <v>1333</v>
      </c>
      <c r="BO834" s="48" t="s">
        <v>1333</v>
      </c>
    </row>
    <row r="835" spans="1:67" x14ac:dyDescent="0.35">
      <c r="A835" s="2"/>
      <c r="B835" s="2"/>
      <c r="C835" s="2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  <c r="AA835" s="47"/>
      <c r="AB835" s="47"/>
      <c r="AC835" s="47"/>
      <c r="AD835" s="47"/>
      <c r="AE835" s="47"/>
      <c r="AF835" s="47"/>
      <c r="AG835" s="47"/>
      <c r="AH835" s="47"/>
      <c r="BB835" s="48" t="s">
        <v>1333</v>
      </c>
      <c r="BI835" s="48" t="s">
        <v>1333</v>
      </c>
      <c r="BO835" s="48" t="s">
        <v>1333</v>
      </c>
    </row>
    <row r="836" spans="1:67" x14ac:dyDescent="0.35">
      <c r="A836" s="2"/>
      <c r="B836" s="2"/>
      <c r="C836" s="2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  <c r="AA836" s="47"/>
      <c r="AB836" s="47"/>
      <c r="AC836" s="47"/>
      <c r="AD836" s="47"/>
      <c r="AE836" s="47"/>
      <c r="AF836" s="47"/>
      <c r="AG836" s="47"/>
      <c r="AH836" s="47"/>
      <c r="BB836" s="48" t="s">
        <v>1333</v>
      </c>
      <c r="BI836" s="48" t="s">
        <v>1333</v>
      </c>
      <c r="BO836" s="48" t="s">
        <v>1333</v>
      </c>
    </row>
    <row r="837" spans="1:67" x14ac:dyDescent="0.35">
      <c r="A837" s="2"/>
      <c r="B837" s="2"/>
      <c r="C837" s="2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  <c r="AA837" s="47"/>
      <c r="AB837" s="47"/>
      <c r="AC837" s="47"/>
      <c r="AD837" s="47"/>
      <c r="AE837" s="47"/>
      <c r="AF837" s="47"/>
      <c r="AG837" s="47"/>
      <c r="AH837" s="47"/>
      <c r="BB837" s="48" t="s">
        <v>1333</v>
      </c>
      <c r="BI837" s="48" t="s">
        <v>1333</v>
      </c>
      <c r="BO837" s="48" t="s">
        <v>1333</v>
      </c>
    </row>
    <row r="838" spans="1:67" x14ac:dyDescent="0.35">
      <c r="A838" s="2"/>
      <c r="B838" s="2"/>
      <c r="C838" s="2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  <c r="AA838" s="47"/>
      <c r="AB838" s="47"/>
      <c r="AC838" s="47"/>
      <c r="AD838" s="47"/>
      <c r="AE838" s="47"/>
      <c r="AF838" s="47"/>
      <c r="AG838" s="47"/>
      <c r="AH838" s="47"/>
      <c r="BB838" s="48" t="s">
        <v>1333</v>
      </c>
      <c r="BI838" s="48" t="s">
        <v>1333</v>
      </c>
      <c r="BO838" s="48" t="s">
        <v>1333</v>
      </c>
    </row>
    <row r="839" spans="1:67" x14ac:dyDescent="0.35">
      <c r="A839" s="2"/>
      <c r="B839" s="2"/>
      <c r="C839" s="2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  <c r="AA839" s="47"/>
      <c r="AB839" s="47"/>
      <c r="AC839" s="47"/>
      <c r="AD839" s="47"/>
      <c r="AE839" s="47"/>
      <c r="AF839" s="47"/>
      <c r="AG839" s="47"/>
      <c r="AH839" s="47"/>
      <c r="BB839" s="48" t="s">
        <v>1333</v>
      </c>
      <c r="BI839" s="48" t="s">
        <v>1333</v>
      </c>
      <c r="BO839" s="48" t="s">
        <v>1333</v>
      </c>
    </row>
    <row r="840" spans="1:67" x14ac:dyDescent="0.35">
      <c r="A840" s="2"/>
      <c r="B840" s="2"/>
      <c r="C840" s="2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  <c r="AA840" s="47"/>
      <c r="AB840" s="47"/>
      <c r="AC840" s="47"/>
      <c r="AD840" s="47"/>
      <c r="AE840" s="47"/>
      <c r="AF840" s="47"/>
      <c r="AG840" s="47"/>
      <c r="AH840" s="47"/>
      <c r="BB840" s="48" t="s">
        <v>1333</v>
      </c>
      <c r="BI840" s="48" t="s">
        <v>1333</v>
      </c>
      <c r="BO840" s="48" t="s">
        <v>1333</v>
      </c>
    </row>
    <row r="841" spans="1:67" x14ac:dyDescent="0.35">
      <c r="A841" s="2"/>
      <c r="B841" s="2"/>
      <c r="C841" s="2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  <c r="AA841" s="47"/>
      <c r="AB841" s="47"/>
      <c r="AC841" s="47"/>
      <c r="AD841" s="47"/>
      <c r="AE841" s="47"/>
      <c r="AF841" s="47"/>
      <c r="AG841" s="47"/>
      <c r="AH841" s="47"/>
      <c r="BB841" s="48" t="s">
        <v>1333</v>
      </c>
      <c r="BI841" s="48" t="s">
        <v>1333</v>
      </c>
      <c r="BO841" s="48" t="s">
        <v>1333</v>
      </c>
    </row>
    <row r="842" spans="1:67" x14ac:dyDescent="0.35">
      <c r="A842" s="2"/>
      <c r="B842" s="2"/>
      <c r="C842" s="2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  <c r="AA842" s="47"/>
      <c r="AB842" s="47"/>
      <c r="AC842" s="47"/>
      <c r="AD842" s="47"/>
      <c r="AE842" s="47"/>
      <c r="AF842" s="47"/>
      <c r="AG842" s="47"/>
      <c r="AH842" s="47"/>
      <c r="BB842" s="48" t="s">
        <v>1333</v>
      </c>
      <c r="BI842" s="48" t="s">
        <v>1333</v>
      </c>
      <c r="BO842" s="48" t="s">
        <v>1333</v>
      </c>
    </row>
    <row r="843" spans="1:67" x14ac:dyDescent="0.35">
      <c r="A843" s="2"/>
      <c r="B843" s="2"/>
      <c r="C843" s="2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  <c r="AA843" s="47"/>
      <c r="AB843" s="47"/>
      <c r="AC843" s="47"/>
      <c r="AD843" s="47"/>
      <c r="AE843" s="47"/>
      <c r="AF843" s="47"/>
      <c r="AG843" s="47"/>
      <c r="AH843" s="47"/>
      <c r="BB843" s="48" t="s">
        <v>1333</v>
      </c>
      <c r="BI843" s="48" t="s">
        <v>1333</v>
      </c>
      <c r="BO843" s="48" t="s">
        <v>1333</v>
      </c>
    </row>
    <row r="844" spans="1:67" x14ac:dyDescent="0.35">
      <c r="A844" s="2"/>
      <c r="B844" s="2"/>
      <c r="C844" s="2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  <c r="AA844" s="47"/>
      <c r="AB844" s="47"/>
      <c r="AC844" s="47"/>
      <c r="AD844" s="47"/>
      <c r="AE844" s="47"/>
      <c r="AF844" s="47"/>
      <c r="AG844" s="47"/>
      <c r="AH844" s="47"/>
      <c r="BB844" s="48" t="s">
        <v>1333</v>
      </c>
      <c r="BI844" s="48" t="s">
        <v>1333</v>
      </c>
      <c r="BO844" s="48" t="s">
        <v>1333</v>
      </c>
    </row>
    <row r="845" spans="1:67" x14ac:dyDescent="0.35">
      <c r="A845" s="2"/>
      <c r="B845" s="2"/>
      <c r="C845" s="2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  <c r="AA845" s="47"/>
      <c r="AB845" s="47"/>
      <c r="AC845" s="47"/>
      <c r="AD845" s="47"/>
      <c r="AE845" s="47"/>
      <c r="AF845" s="47"/>
      <c r="AG845" s="47"/>
      <c r="AH845" s="47"/>
      <c r="BB845" s="48" t="s">
        <v>1333</v>
      </c>
      <c r="BI845" s="48" t="s">
        <v>1333</v>
      </c>
      <c r="BO845" s="48" t="s">
        <v>1333</v>
      </c>
    </row>
    <row r="846" spans="1:67" x14ac:dyDescent="0.35">
      <c r="A846" s="2"/>
      <c r="B846" s="2"/>
      <c r="C846" s="2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  <c r="AA846" s="47"/>
      <c r="AB846" s="47"/>
      <c r="AC846" s="47"/>
      <c r="AD846" s="47"/>
      <c r="AE846" s="47"/>
      <c r="AF846" s="47"/>
      <c r="AG846" s="47"/>
      <c r="AH846" s="47"/>
      <c r="BB846" s="48" t="s">
        <v>1333</v>
      </c>
      <c r="BI846" s="48" t="s">
        <v>1333</v>
      </c>
      <c r="BO846" s="48" t="s">
        <v>1333</v>
      </c>
    </row>
    <row r="847" spans="1:67" x14ac:dyDescent="0.35">
      <c r="A847" s="2"/>
      <c r="B847" s="2"/>
      <c r="C847" s="2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  <c r="AA847" s="47"/>
      <c r="AB847" s="47"/>
      <c r="AC847" s="47"/>
      <c r="AD847" s="47"/>
      <c r="AE847" s="47"/>
      <c r="AF847" s="47"/>
      <c r="AG847" s="47"/>
      <c r="AH847" s="47"/>
      <c r="BB847" s="48" t="s">
        <v>1333</v>
      </c>
      <c r="BI847" s="48" t="s">
        <v>1333</v>
      </c>
      <c r="BO847" s="48" t="s">
        <v>1333</v>
      </c>
    </row>
    <row r="848" spans="1:67" x14ac:dyDescent="0.35">
      <c r="A848" s="2"/>
      <c r="B848" s="2"/>
      <c r="C848" s="2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  <c r="AA848" s="47"/>
      <c r="AB848" s="47"/>
      <c r="AC848" s="47"/>
      <c r="AD848" s="47"/>
      <c r="AE848" s="47"/>
      <c r="AF848" s="47"/>
      <c r="AG848" s="47"/>
      <c r="AH848" s="47"/>
      <c r="BB848" s="48" t="s">
        <v>1333</v>
      </c>
      <c r="BI848" s="48" t="s">
        <v>1333</v>
      </c>
      <c r="BO848" s="48" t="s">
        <v>1333</v>
      </c>
    </row>
    <row r="849" spans="1:67" x14ac:dyDescent="0.35">
      <c r="A849" s="2"/>
      <c r="B849" s="2"/>
      <c r="C849" s="2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  <c r="AA849" s="47"/>
      <c r="AB849" s="47"/>
      <c r="AC849" s="47"/>
      <c r="AD849" s="47"/>
      <c r="AE849" s="47"/>
      <c r="AF849" s="47"/>
      <c r="AG849" s="47"/>
      <c r="AH849" s="47"/>
      <c r="BB849" s="48" t="s">
        <v>1333</v>
      </c>
      <c r="BI849" s="48" t="s">
        <v>1333</v>
      </c>
      <c r="BO849" s="48" t="s">
        <v>1333</v>
      </c>
    </row>
    <row r="850" spans="1:67" x14ac:dyDescent="0.35">
      <c r="A850" s="2"/>
      <c r="B850" s="2"/>
      <c r="C850" s="2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  <c r="AA850" s="47"/>
      <c r="AB850" s="47"/>
      <c r="AC850" s="47"/>
      <c r="AD850" s="47"/>
      <c r="AE850" s="47"/>
      <c r="AF850" s="47"/>
      <c r="AG850" s="47"/>
      <c r="AH850" s="47"/>
      <c r="BB850" s="48" t="s">
        <v>1333</v>
      </c>
      <c r="BI850" s="48" t="s">
        <v>1333</v>
      </c>
      <c r="BO850" s="48" t="s">
        <v>1333</v>
      </c>
    </row>
    <row r="851" spans="1:67" x14ac:dyDescent="0.35">
      <c r="A851" s="2"/>
      <c r="B851" s="2"/>
      <c r="C851" s="2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  <c r="AA851" s="47"/>
      <c r="AB851" s="47"/>
      <c r="AC851" s="47"/>
      <c r="AD851" s="47"/>
      <c r="AE851" s="47"/>
      <c r="AF851" s="47"/>
      <c r="AG851" s="47"/>
      <c r="AH851" s="47"/>
      <c r="BB851" s="48" t="s">
        <v>1333</v>
      </c>
      <c r="BI851" s="48" t="s">
        <v>1333</v>
      </c>
      <c r="BO851" s="48" t="s">
        <v>1333</v>
      </c>
    </row>
    <row r="852" spans="1:67" x14ac:dyDescent="0.35">
      <c r="A852" s="2"/>
      <c r="B852" s="2"/>
      <c r="C852" s="2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  <c r="AA852" s="47"/>
      <c r="AB852" s="47"/>
      <c r="AC852" s="47"/>
      <c r="AD852" s="47"/>
      <c r="AE852" s="47"/>
      <c r="AF852" s="47"/>
      <c r="AG852" s="47"/>
      <c r="AH852" s="47"/>
      <c r="BB852" s="48" t="s">
        <v>1333</v>
      </c>
      <c r="BI852" s="48" t="s">
        <v>1333</v>
      </c>
      <c r="BO852" s="48" t="s">
        <v>1333</v>
      </c>
    </row>
    <row r="853" spans="1:67" x14ac:dyDescent="0.35">
      <c r="A853" s="2"/>
      <c r="B853" s="2"/>
      <c r="C853" s="2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  <c r="AA853" s="47"/>
      <c r="AB853" s="47"/>
      <c r="AC853" s="47"/>
      <c r="AD853" s="47"/>
      <c r="AE853" s="47"/>
      <c r="AF853" s="47"/>
      <c r="AG853" s="47"/>
      <c r="AH853" s="47"/>
      <c r="BB853" s="48" t="s">
        <v>1333</v>
      </c>
      <c r="BI853" s="48" t="s">
        <v>1333</v>
      </c>
      <c r="BO853" s="48" t="s">
        <v>1333</v>
      </c>
    </row>
    <row r="854" spans="1:67" x14ac:dyDescent="0.35">
      <c r="A854" s="2"/>
      <c r="B854" s="2"/>
      <c r="C854" s="2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  <c r="AA854" s="47"/>
      <c r="AB854" s="47"/>
      <c r="AC854" s="47"/>
      <c r="AD854" s="47"/>
      <c r="AE854" s="47"/>
      <c r="AF854" s="47"/>
      <c r="AG854" s="47"/>
      <c r="AH854" s="47"/>
      <c r="BB854" s="48" t="s">
        <v>1333</v>
      </c>
      <c r="BI854" s="48" t="s">
        <v>1333</v>
      </c>
      <c r="BO854" s="48" t="s">
        <v>1333</v>
      </c>
    </row>
    <row r="855" spans="1:67" x14ac:dyDescent="0.35">
      <c r="A855" s="2"/>
      <c r="B855" s="2"/>
      <c r="C855" s="2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  <c r="AA855" s="47"/>
      <c r="AB855" s="47"/>
      <c r="AC855" s="47"/>
      <c r="AD855" s="47"/>
      <c r="AE855" s="47"/>
      <c r="AF855" s="47"/>
      <c r="AG855" s="47"/>
      <c r="AH855" s="47"/>
      <c r="BB855" s="48" t="s">
        <v>1333</v>
      </c>
      <c r="BI855" s="48" t="s">
        <v>1333</v>
      </c>
      <c r="BO855" s="48" t="s">
        <v>1333</v>
      </c>
    </row>
    <row r="856" spans="1:67" x14ac:dyDescent="0.35">
      <c r="A856" s="2"/>
      <c r="B856" s="2"/>
      <c r="C856" s="2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  <c r="AA856" s="47"/>
      <c r="AB856" s="47"/>
      <c r="AC856" s="47"/>
      <c r="AD856" s="47"/>
      <c r="AE856" s="47"/>
      <c r="AF856" s="47"/>
      <c r="AG856" s="47"/>
      <c r="AH856" s="47"/>
      <c r="BB856" s="48" t="s">
        <v>1333</v>
      </c>
      <c r="BI856" s="48" t="s">
        <v>1333</v>
      </c>
      <c r="BO856" s="48" t="s">
        <v>1333</v>
      </c>
    </row>
    <row r="857" spans="1:67" x14ac:dyDescent="0.35">
      <c r="A857" s="2"/>
      <c r="B857" s="2"/>
      <c r="C857" s="2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  <c r="AA857" s="47"/>
      <c r="AB857" s="47"/>
      <c r="AC857" s="47"/>
      <c r="AD857" s="47"/>
      <c r="AE857" s="47"/>
      <c r="AF857" s="47"/>
      <c r="AG857" s="47"/>
      <c r="AH857" s="47"/>
      <c r="BB857" s="48" t="s">
        <v>1333</v>
      </c>
      <c r="BI857" s="48" t="s">
        <v>1333</v>
      </c>
      <c r="BO857" s="48" t="s">
        <v>1333</v>
      </c>
    </row>
    <row r="858" spans="1:67" x14ac:dyDescent="0.35">
      <c r="A858" s="2"/>
      <c r="B858" s="2"/>
      <c r="C858" s="2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  <c r="AA858" s="47"/>
      <c r="AB858" s="47"/>
      <c r="AC858" s="47"/>
      <c r="AD858" s="47"/>
      <c r="AE858" s="47"/>
      <c r="AF858" s="47"/>
      <c r="AG858" s="47"/>
      <c r="AH858" s="47"/>
      <c r="BB858" s="48" t="s">
        <v>1333</v>
      </c>
      <c r="BI858" s="48" t="s">
        <v>1333</v>
      </c>
      <c r="BO858" s="48" t="s">
        <v>1333</v>
      </c>
    </row>
    <row r="859" spans="1:67" x14ac:dyDescent="0.35">
      <c r="A859" s="2"/>
      <c r="B859" s="2"/>
      <c r="C859" s="2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  <c r="AA859" s="47"/>
      <c r="AB859" s="47"/>
      <c r="AC859" s="47"/>
      <c r="AD859" s="47"/>
      <c r="AE859" s="47"/>
      <c r="AF859" s="47"/>
      <c r="AG859" s="47"/>
      <c r="AH859" s="47"/>
      <c r="BB859" s="48" t="s">
        <v>1333</v>
      </c>
      <c r="BI859" s="48" t="s">
        <v>1333</v>
      </c>
      <c r="BO859" s="48" t="s">
        <v>1333</v>
      </c>
    </row>
    <row r="860" spans="1:67" x14ac:dyDescent="0.35">
      <c r="A860" s="2"/>
      <c r="B860" s="2"/>
      <c r="C860" s="2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  <c r="AA860" s="47"/>
      <c r="AB860" s="47"/>
      <c r="AC860" s="47"/>
      <c r="AD860" s="47"/>
      <c r="AE860" s="47"/>
      <c r="AF860" s="47"/>
      <c r="AG860" s="47"/>
      <c r="AH860" s="47"/>
      <c r="BB860" s="48" t="s">
        <v>1333</v>
      </c>
      <c r="BI860" s="48" t="s">
        <v>1333</v>
      </c>
      <c r="BO860" s="48" t="s">
        <v>1333</v>
      </c>
    </row>
    <row r="861" spans="1:67" x14ac:dyDescent="0.35">
      <c r="A861" s="2"/>
      <c r="B861" s="2"/>
      <c r="C861" s="2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  <c r="AA861" s="47"/>
      <c r="AB861" s="47"/>
      <c r="AC861" s="47"/>
      <c r="AD861" s="47"/>
      <c r="AE861" s="47"/>
      <c r="AF861" s="47"/>
      <c r="AG861" s="47"/>
      <c r="AH861" s="47"/>
      <c r="BB861" s="48" t="s">
        <v>1333</v>
      </c>
      <c r="BI861" s="48" t="s">
        <v>1333</v>
      </c>
      <c r="BO861" s="48" t="s">
        <v>1333</v>
      </c>
    </row>
    <row r="862" spans="1:67" x14ac:dyDescent="0.35">
      <c r="A862" s="2"/>
      <c r="B862" s="2"/>
      <c r="C862" s="2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  <c r="AA862" s="47"/>
      <c r="AB862" s="47"/>
      <c r="AC862" s="47"/>
      <c r="AD862" s="47"/>
      <c r="AE862" s="47"/>
      <c r="AF862" s="47"/>
      <c r="AG862" s="47"/>
      <c r="AH862" s="47"/>
      <c r="BB862" s="48" t="s">
        <v>1333</v>
      </c>
      <c r="BI862" s="48" t="s">
        <v>1333</v>
      </c>
      <c r="BO862" s="48" t="s">
        <v>1333</v>
      </c>
    </row>
    <row r="863" spans="1:67" x14ac:dyDescent="0.35">
      <c r="A863" s="2"/>
      <c r="B863" s="2"/>
      <c r="C863" s="2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  <c r="AA863" s="47"/>
      <c r="AB863" s="47"/>
      <c r="AC863" s="47"/>
      <c r="AD863" s="47"/>
      <c r="AE863" s="47"/>
      <c r="AF863" s="47"/>
      <c r="AG863" s="47"/>
      <c r="AH863" s="47"/>
      <c r="BB863" s="48" t="s">
        <v>1333</v>
      </c>
      <c r="BI863" s="48" t="s">
        <v>1333</v>
      </c>
      <c r="BO863" s="48" t="s">
        <v>1333</v>
      </c>
    </row>
    <row r="864" spans="1:67" x14ac:dyDescent="0.35">
      <c r="A864" s="2"/>
      <c r="B864" s="2"/>
      <c r="C864" s="2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  <c r="AA864" s="47"/>
      <c r="AB864" s="47"/>
      <c r="AC864" s="47"/>
      <c r="AD864" s="47"/>
      <c r="AE864" s="47"/>
      <c r="AF864" s="47"/>
      <c r="AG864" s="47"/>
      <c r="AH864" s="47"/>
      <c r="BB864" s="48" t="s">
        <v>1333</v>
      </c>
      <c r="BI864" s="48" t="s">
        <v>1333</v>
      </c>
      <c r="BO864" s="48" t="s">
        <v>1333</v>
      </c>
    </row>
    <row r="865" spans="1:67" x14ac:dyDescent="0.35">
      <c r="A865" s="2"/>
      <c r="B865" s="2"/>
      <c r="C865" s="2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  <c r="AA865" s="47"/>
      <c r="AB865" s="47"/>
      <c r="AC865" s="47"/>
      <c r="AD865" s="47"/>
      <c r="AE865" s="47"/>
      <c r="AF865" s="47"/>
      <c r="AG865" s="47"/>
      <c r="AH865" s="47"/>
      <c r="BB865" s="48" t="s">
        <v>1333</v>
      </c>
      <c r="BI865" s="48" t="s">
        <v>1333</v>
      </c>
      <c r="BO865" s="48" t="s">
        <v>1333</v>
      </c>
    </row>
    <row r="866" spans="1:67" x14ac:dyDescent="0.35">
      <c r="A866" s="2"/>
      <c r="B866" s="2"/>
      <c r="C866" s="2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  <c r="AA866" s="47"/>
      <c r="AB866" s="47"/>
      <c r="AC866" s="47"/>
      <c r="AD866" s="47"/>
      <c r="AE866" s="47"/>
      <c r="AF866" s="47"/>
      <c r="AG866" s="47"/>
      <c r="AH866" s="47"/>
      <c r="BB866" s="48" t="s">
        <v>1333</v>
      </c>
      <c r="BI866" s="48" t="s">
        <v>1333</v>
      </c>
      <c r="BO866" s="48" t="s">
        <v>1333</v>
      </c>
    </row>
    <row r="867" spans="1:67" x14ac:dyDescent="0.35">
      <c r="A867" s="2"/>
      <c r="B867" s="2"/>
      <c r="C867" s="2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  <c r="AA867" s="47"/>
      <c r="AB867" s="47"/>
      <c r="AC867" s="47"/>
      <c r="AD867" s="47"/>
      <c r="AE867" s="47"/>
      <c r="AF867" s="47"/>
      <c r="AG867" s="47"/>
      <c r="AH867" s="47"/>
      <c r="BB867" s="48" t="s">
        <v>1333</v>
      </c>
      <c r="BI867" s="48" t="s">
        <v>1333</v>
      </c>
      <c r="BO867" s="48" t="s">
        <v>1333</v>
      </c>
    </row>
    <row r="868" spans="1:67" x14ac:dyDescent="0.35">
      <c r="A868" s="2"/>
      <c r="B868" s="2"/>
      <c r="C868" s="2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  <c r="AA868" s="47"/>
      <c r="AB868" s="47"/>
      <c r="AC868" s="47"/>
      <c r="AD868" s="47"/>
      <c r="AE868" s="47"/>
      <c r="AF868" s="47"/>
      <c r="AG868" s="47"/>
      <c r="AH868" s="47"/>
      <c r="BB868" s="48" t="s">
        <v>1333</v>
      </c>
      <c r="BI868" s="48" t="s">
        <v>1333</v>
      </c>
      <c r="BO868" s="48" t="s">
        <v>1333</v>
      </c>
    </row>
    <row r="869" spans="1:67" x14ac:dyDescent="0.35">
      <c r="A869" s="2"/>
      <c r="B869" s="2"/>
      <c r="C869" s="2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  <c r="AA869" s="47"/>
      <c r="AB869" s="47"/>
      <c r="AC869" s="47"/>
      <c r="AD869" s="47"/>
      <c r="AE869" s="47"/>
      <c r="AF869" s="47"/>
      <c r="AG869" s="47"/>
      <c r="AH869" s="47"/>
      <c r="BB869" s="48" t="s">
        <v>1333</v>
      </c>
      <c r="BI869" s="48" t="s">
        <v>1333</v>
      </c>
      <c r="BO869" s="48" t="s">
        <v>1333</v>
      </c>
    </row>
    <row r="870" spans="1:67" x14ac:dyDescent="0.35">
      <c r="A870" s="2"/>
      <c r="B870" s="2"/>
      <c r="C870" s="2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  <c r="AA870" s="47"/>
      <c r="AB870" s="47"/>
      <c r="AC870" s="47"/>
      <c r="AD870" s="47"/>
      <c r="AE870" s="47"/>
      <c r="AF870" s="47"/>
      <c r="AG870" s="47"/>
      <c r="AH870" s="47"/>
      <c r="BB870" s="48" t="s">
        <v>1333</v>
      </c>
      <c r="BI870" s="48" t="s">
        <v>1333</v>
      </c>
      <c r="BO870" s="48" t="s">
        <v>1333</v>
      </c>
    </row>
    <row r="871" spans="1:67" x14ac:dyDescent="0.35">
      <c r="A871" s="2"/>
      <c r="B871" s="2"/>
      <c r="C871" s="2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  <c r="AA871" s="47"/>
      <c r="AB871" s="47"/>
      <c r="AC871" s="47"/>
      <c r="AD871" s="47"/>
      <c r="AE871" s="47"/>
      <c r="AF871" s="47"/>
      <c r="AG871" s="47"/>
      <c r="AH871" s="47"/>
      <c r="BB871" s="48" t="s">
        <v>1333</v>
      </c>
      <c r="BI871" s="48" t="s">
        <v>1333</v>
      </c>
      <c r="BO871" s="48" t="s">
        <v>1333</v>
      </c>
    </row>
    <row r="872" spans="1:67" x14ac:dyDescent="0.35">
      <c r="A872" s="2"/>
      <c r="B872" s="2"/>
      <c r="C872" s="2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  <c r="AA872" s="47"/>
      <c r="AB872" s="47"/>
      <c r="AC872" s="47"/>
      <c r="AD872" s="47"/>
      <c r="AE872" s="47"/>
      <c r="AF872" s="47"/>
      <c r="AG872" s="47"/>
      <c r="AH872" s="47"/>
      <c r="BB872" s="48" t="s">
        <v>1333</v>
      </c>
      <c r="BI872" s="48" t="s">
        <v>1333</v>
      </c>
      <c r="BO872" s="48" t="s">
        <v>1333</v>
      </c>
    </row>
    <row r="873" spans="1:67" x14ac:dyDescent="0.35">
      <c r="A873" s="2"/>
      <c r="B873" s="2"/>
      <c r="C873" s="2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  <c r="AA873" s="47"/>
      <c r="AB873" s="47"/>
      <c r="AC873" s="47"/>
      <c r="AD873" s="47"/>
      <c r="AE873" s="47"/>
      <c r="AF873" s="47"/>
      <c r="AG873" s="47"/>
      <c r="AH873" s="47"/>
      <c r="BB873" s="48" t="s">
        <v>1333</v>
      </c>
      <c r="BI873" s="48" t="s">
        <v>1333</v>
      </c>
      <c r="BO873" s="48" t="s">
        <v>1333</v>
      </c>
    </row>
    <row r="874" spans="1:67" x14ac:dyDescent="0.35">
      <c r="A874" s="2"/>
      <c r="B874" s="2"/>
      <c r="C874" s="2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  <c r="AA874" s="47"/>
      <c r="AB874" s="47"/>
      <c r="AC874" s="47"/>
      <c r="AD874" s="47"/>
      <c r="AE874" s="47"/>
      <c r="AF874" s="47"/>
      <c r="AG874" s="47"/>
      <c r="AH874" s="47"/>
      <c r="BB874" s="48" t="s">
        <v>1333</v>
      </c>
      <c r="BI874" s="48" t="s">
        <v>1333</v>
      </c>
      <c r="BO874" s="48" t="s">
        <v>1333</v>
      </c>
    </row>
    <row r="875" spans="1:67" x14ac:dyDescent="0.35">
      <c r="A875" s="2"/>
      <c r="B875" s="2"/>
      <c r="C875" s="2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  <c r="AA875" s="47"/>
      <c r="AB875" s="47"/>
      <c r="AC875" s="47"/>
      <c r="AD875" s="47"/>
      <c r="AE875" s="47"/>
      <c r="AF875" s="47"/>
      <c r="AG875" s="47"/>
      <c r="AH875" s="47"/>
      <c r="BB875" s="48" t="s">
        <v>1333</v>
      </c>
      <c r="BI875" s="48" t="s">
        <v>1333</v>
      </c>
      <c r="BO875" s="48" t="s">
        <v>1333</v>
      </c>
    </row>
    <row r="876" spans="1:67" x14ac:dyDescent="0.35">
      <c r="A876" s="2"/>
      <c r="B876" s="2"/>
      <c r="C876" s="2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  <c r="AA876" s="47"/>
      <c r="AB876" s="47"/>
      <c r="AC876" s="47"/>
      <c r="AD876" s="47"/>
      <c r="AE876" s="47"/>
      <c r="AF876" s="47"/>
      <c r="AG876" s="47"/>
      <c r="AH876" s="47"/>
      <c r="BB876" s="48" t="s">
        <v>1333</v>
      </c>
      <c r="BI876" s="48" t="s">
        <v>1333</v>
      </c>
      <c r="BO876" s="48" t="s">
        <v>1333</v>
      </c>
    </row>
    <row r="877" spans="1:67" x14ac:dyDescent="0.35">
      <c r="A877" s="2"/>
      <c r="B877" s="2"/>
      <c r="C877" s="2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  <c r="AA877" s="47"/>
      <c r="AB877" s="47"/>
      <c r="AC877" s="47"/>
      <c r="AD877" s="47"/>
      <c r="AE877" s="47"/>
      <c r="AF877" s="47"/>
      <c r="AG877" s="47"/>
      <c r="AH877" s="47"/>
      <c r="BB877" s="48" t="s">
        <v>1333</v>
      </c>
      <c r="BI877" s="48" t="s">
        <v>1333</v>
      </c>
      <c r="BO877" s="48" t="s">
        <v>1333</v>
      </c>
    </row>
    <row r="878" spans="1:67" x14ac:dyDescent="0.35">
      <c r="A878" s="2"/>
      <c r="B878" s="2"/>
      <c r="C878" s="2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  <c r="AA878" s="47"/>
      <c r="AB878" s="47"/>
      <c r="AC878" s="47"/>
      <c r="AD878" s="47"/>
      <c r="AE878" s="47"/>
      <c r="AF878" s="47"/>
      <c r="AG878" s="47"/>
      <c r="AH878" s="47"/>
      <c r="BB878" s="48" t="s">
        <v>1333</v>
      </c>
      <c r="BI878" s="48" t="s">
        <v>1333</v>
      </c>
      <c r="BO878" s="48" t="s">
        <v>1333</v>
      </c>
    </row>
    <row r="879" spans="1:67" x14ac:dyDescent="0.35">
      <c r="A879" s="2"/>
      <c r="B879" s="2"/>
      <c r="C879" s="2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  <c r="AA879" s="47"/>
      <c r="AB879" s="47"/>
      <c r="AC879" s="47"/>
      <c r="AD879" s="47"/>
      <c r="AE879" s="47"/>
      <c r="AF879" s="47"/>
      <c r="AG879" s="47"/>
      <c r="AH879" s="47"/>
      <c r="BB879" s="48" t="s">
        <v>1333</v>
      </c>
      <c r="BI879" s="48" t="s">
        <v>1333</v>
      </c>
      <c r="BO879" s="48" t="s">
        <v>1333</v>
      </c>
    </row>
    <row r="880" spans="1:67" x14ac:dyDescent="0.35">
      <c r="A880" s="2"/>
      <c r="B880" s="2"/>
      <c r="C880" s="2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  <c r="AA880" s="47"/>
      <c r="AB880" s="47"/>
      <c r="AC880" s="47"/>
      <c r="AD880" s="47"/>
      <c r="AE880" s="47"/>
      <c r="AF880" s="47"/>
      <c r="AG880" s="47"/>
      <c r="AH880" s="47"/>
      <c r="BB880" s="48" t="s">
        <v>1333</v>
      </c>
      <c r="BI880" s="48" t="s">
        <v>1333</v>
      </c>
      <c r="BO880" s="48" t="s">
        <v>1333</v>
      </c>
    </row>
    <row r="881" spans="1:67" x14ac:dyDescent="0.35">
      <c r="A881" s="2"/>
      <c r="B881" s="2"/>
      <c r="C881" s="2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  <c r="AA881" s="47"/>
      <c r="AB881" s="47"/>
      <c r="AC881" s="47"/>
      <c r="AD881" s="47"/>
      <c r="AE881" s="47"/>
      <c r="AF881" s="47"/>
      <c r="AG881" s="47"/>
      <c r="AH881" s="47"/>
      <c r="BB881" s="48" t="s">
        <v>1333</v>
      </c>
      <c r="BI881" s="48" t="s">
        <v>1333</v>
      </c>
      <c r="BO881" s="48" t="s">
        <v>1333</v>
      </c>
    </row>
    <row r="882" spans="1:67" x14ac:dyDescent="0.35">
      <c r="A882" s="2"/>
      <c r="B882" s="2"/>
      <c r="C882" s="2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  <c r="AA882" s="47"/>
      <c r="AB882" s="47"/>
      <c r="AC882" s="47"/>
      <c r="AD882" s="47"/>
      <c r="AE882" s="47"/>
      <c r="AF882" s="47"/>
      <c r="AG882" s="47"/>
      <c r="AH882" s="47"/>
      <c r="BB882" s="48" t="s">
        <v>1333</v>
      </c>
      <c r="BI882" s="48" t="s">
        <v>1333</v>
      </c>
      <c r="BO882" s="48" t="s">
        <v>1333</v>
      </c>
    </row>
    <row r="883" spans="1:67" x14ac:dyDescent="0.35">
      <c r="A883" s="2"/>
      <c r="B883" s="2"/>
      <c r="C883" s="2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  <c r="AA883" s="47"/>
      <c r="AB883" s="47"/>
      <c r="AC883" s="47"/>
      <c r="AD883" s="47"/>
      <c r="AE883" s="47"/>
      <c r="AF883" s="47"/>
      <c r="AG883" s="47"/>
      <c r="AH883" s="47"/>
      <c r="BB883" s="48" t="s">
        <v>1333</v>
      </c>
      <c r="BI883" s="48" t="s">
        <v>1333</v>
      </c>
      <c r="BO883" s="48" t="s">
        <v>1333</v>
      </c>
    </row>
    <row r="884" spans="1:67" x14ac:dyDescent="0.35">
      <c r="A884" s="2"/>
      <c r="B884" s="2"/>
      <c r="C884" s="2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  <c r="AA884" s="47"/>
      <c r="AB884" s="47"/>
      <c r="AC884" s="47"/>
      <c r="AD884" s="47"/>
      <c r="AE884" s="47"/>
      <c r="AF884" s="47"/>
      <c r="AG884" s="47"/>
      <c r="AH884" s="47"/>
      <c r="BB884" s="48" t="s">
        <v>1333</v>
      </c>
      <c r="BI884" s="48" t="s">
        <v>1333</v>
      </c>
      <c r="BO884" s="48" t="s">
        <v>1333</v>
      </c>
    </row>
    <row r="885" spans="1:67" x14ac:dyDescent="0.35">
      <c r="A885" s="2"/>
      <c r="B885" s="2"/>
      <c r="C885" s="2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  <c r="AA885" s="47"/>
      <c r="AB885" s="47"/>
      <c r="AC885" s="47"/>
      <c r="AD885" s="47"/>
      <c r="AE885" s="47"/>
      <c r="AF885" s="47"/>
      <c r="AG885" s="47"/>
      <c r="AH885" s="47"/>
      <c r="BB885" s="48" t="s">
        <v>1333</v>
      </c>
      <c r="BI885" s="48" t="s">
        <v>1333</v>
      </c>
      <c r="BO885" s="48" t="s">
        <v>1333</v>
      </c>
    </row>
    <row r="886" spans="1:67" x14ac:dyDescent="0.35">
      <c r="A886" s="2"/>
      <c r="B886" s="2"/>
      <c r="C886" s="2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  <c r="AA886" s="47"/>
      <c r="AB886" s="47"/>
      <c r="AC886" s="47"/>
      <c r="AD886" s="47"/>
      <c r="AE886" s="47"/>
      <c r="AF886" s="47"/>
      <c r="AG886" s="47"/>
      <c r="AH886" s="47"/>
      <c r="BB886" s="48" t="s">
        <v>1333</v>
      </c>
      <c r="BI886" s="48" t="s">
        <v>1333</v>
      </c>
      <c r="BO886" s="48" t="s">
        <v>1333</v>
      </c>
    </row>
    <row r="887" spans="1:67" x14ac:dyDescent="0.35">
      <c r="A887" s="2"/>
      <c r="B887" s="2"/>
      <c r="C887" s="2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  <c r="AA887" s="47"/>
      <c r="AB887" s="47"/>
      <c r="AC887" s="47"/>
      <c r="AD887" s="47"/>
      <c r="AE887" s="47"/>
      <c r="AF887" s="47"/>
      <c r="AG887" s="47"/>
      <c r="AH887" s="47"/>
      <c r="BB887" s="48" t="s">
        <v>1333</v>
      </c>
      <c r="BI887" s="48" t="s">
        <v>1333</v>
      </c>
      <c r="BO887" s="48" t="s">
        <v>1333</v>
      </c>
    </row>
    <row r="888" spans="1:67" x14ac:dyDescent="0.35">
      <c r="A888" s="2"/>
      <c r="B888" s="2"/>
      <c r="C888" s="2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  <c r="AA888" s="47"/>
      <c r="AB888" s="47"/>
      <c r="AC888" s="47"/>
      <c r="AD888" s="47"/>
      <c r="AE888" s="47"/>
      <c r="AF888" s="47"/>
      <c r="AG888" s="47"/>
      <c r="AH888" s="47"/>
      <c r="BB888" s="48" t="s">
        <v>1333</v>
      </c>
      <c r="BI888" s="48" t="s">
        <v>1333</v>
      </c>
      <c r="BO888" s="48" t="s">
        <v>1333</v>
      </c>
    </row>
    <row r="889" spans="1:67" x14ac:dyDescent="0.35">
      <c r="A889" s="2"/>
      <c r="B889" s="2"/>
      <c r="C889" s="2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  <c r="AA889" s="47"/>
      <c r="AB889" s="47"/>
      <c r="AC889" s="47"/>
      <c r="AD889" s="47"/>
      <c r="AE889" s="47"/>
      <c r="AF889" s="47"/>
      <c r="AG889" s="47"/>
      <c r="AH889" s="47"/>
      <c r="BB889" s="48" t="s">
        <v>1333</v>
      </c>
      <c r="BI889" s="48" t="s">
        <v>1333</v>
      </c>
      <c r="BO889" s="48" t="s">
        <v>1333</v>
      </c>
    </row>
    <row r="890" spans="1:67" x14ac:dyDescent="0.35">
      <c r="A890" s="2"/>
      <c r="B890" s="2"/>
      <c r="C890" s="2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  <c r="AA890" s="47"/>
      <c r="AB890" s="47"/>
      <c r="AC890" s="47"/>
      <c r="AD890" s="47"/>
      <c r="AE890" s="47"/>
      <c r="AF890" s="47"/>
      <c r="AG890" s="47"/>
      <c r="AH890" s="47"/>
      <c r="BB890" s="48" t="s">
        <v>1333</v>
      </c>
      <c r="BI890" s="48" t="s">
        <v>1333</v>
      </c>
      <c r="BO890" s="48" t="s">
        <v>1333</v>
      </c>
    </row>
    <row r="891" spans="1:67" x14ac:dyDescent="0.35">
      <c r="A891" s="2"/>
      <c r="B891" s="2"/>
      <c r="C891" s="2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  <c r="AA891" s="47"/>
      <c r="AB891" s="47"/>
      <c r="AC891" s="47"/>
      <c r="AD891" s="47"/>
      <c r="AE891" s="47"/>
      <c r="AF891" s="47"/>
      <c r="AG891" s="47"/>
      <c r="AH891" s="47"/>
      <c r="BB891" s="48" t="s">
        <v>1333</v>
      </c>
      <c r="BI891" s="48" t="s">
        <v>1333</v>
      </c>
      <c r="BO891" s="48" t="s">
        <v>1333</v>
      </c>
    </row>
    <row r="892" spans="1:67" x14ac:dyDescent="0.35">
      <c r="A892" s="2"/>
      <c r="B892" s="2"/>
      <c r="C892" s="2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  <c r="AA892" s="47"/>
      <c r="AB892" s="47"/>
      <c r="AC892" s="47"/>
      <c r="AD892" s="47"/>
      <c r="AE892" s="47"/>
      <c r="AF892" s="47"/>
      <c r="AG892" s="47"/>
      <c r="AH892" s="47"/>
      <c r="BB892" s="48" t="s">
        <v>1333</v>
      </c>
      <c r="BI892" s="48" t="s">
        <v>1333</v>
      </c>
      <c r="BO892" s="48" t="s">
        <v>1333</v>
      </c>
    </row>
    <row r="893" spans="1:67" x14ac:dyDescent="0.35">
      <c r="A893" s="2"/>
      <c r="B893" s="2"/>
      <c r="C893" s="2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  <c r="AA893" s="47"/>
      <c r="AB893" s="47"/>
      <c r="AC893" s="47"/>
      <c r="AD893" s="47"/>
      <c r="AE893" s="47"/>
      <c r="AF893" s="47"/>
      <c r="AG893" s="47"/>
      <c r="AH893" s="47"/>
      <c r="BB893" s="48" t="s">
        <v>1333</v>
      </c>
      <c r="BI893" s="48" t="s">
        <v>1333</v>
      </c>
      <c r="BO893" s="48" t="s">
        <v>1333</v>
      </c>
    </row>
    <row r="894" spans="1:67" x14ac:dyDescent="0.35">
      <c r="A894" s="2"/>
      <c r="B894" s="2"/>
      <c r="C894" s="2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  <c r="AA894" s="47"/>
      <c r="AB894" s="47"/>
      <c r="AC894" s="47"/>
      <c r="AD894" s="47"/>
      <c r="AE894" s="47"/>
      <c r="AF894" s="47"/>
      <c r="AG894" s="47"/>
      <c r="AH894" s="47"/>
      <c r="BB894" s="48" t="s">
        <v>1333</v>
      </c>
      <c r="BI894" s="48" t="s">
        <v>1333</v>
      </c>
      <c r="BO894" s="48" t="s">
        <v>1333</v>
      </c>
    </row>
    <row r="895" spans="1:67" x14ac:dyDescent="0.35">
      <c r="A895" s="2"/>
      <c r="B895" s="2"/>
      <c r="C895" s="2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  <c r="AA895" s="47"/>
      <c r="AB895" s="47"/>
      <c r="AC895" s="47"/>
      <c r="AD895" s="47"/>
      <c r="AE895" s="47"/>
      <c r="AF895" s="47"/>
      <c r="AG895" s="47"/>
      <c r="AH895" s="47"/>
      <c r="BB895" s="48" t="s">
        <v>1333</v>
      </c>
      <c r="BI895" s="48" t="s">
        <v>1333</v>
      </c>
      <c r="BO895" s="48" t="s">
        <v>1333</v>
      </c>
    </row>
    <row r="896" spans="1:67" x14ac:dyDescent="0.35">
      <c r="A896" s="2"/>
      <c r="B896" s="2"/>
      <c r="C896" s="2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  <c r="AA896" s="47"/>
      <c r="AB896" s="47"/>
      <c r="AC896" s="47"/>
      <c r="AD896" s="47"/>
      <c r="AE896" s="47"/>
      <c r="AF896" s="47"/>
      <c r="AG896" s="47"/>
      <c r="AH896" s="47"/>
      <c r="BB896" s="48" t="s">
        <v>1333</v>
      </c>
      <c r="BI896" s="48" t="s">
        <v>1333</v>
      </c>
      <c r="BO896" s="48" t="s">
        <v>1333</v>
      </c>
    </row>
    <row r="897" spans="1:67" x14ac:dyDescent="0.35">
      <c r="A897" s="2"/>
      <c r="B897" s="2"/>
      <c r="C897" s="2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  <c r="AA897" s="47"/>
      <c r="AB897" s="47"/>
      <c r="AC897" s="47"/>
      <c r="AD897" s="47"/>
      <c r="AE897" s="47"/>
      <c r="AF897" s="47"/>
      <c r="AG897" s="47"/>
      <c r="AH897" s="47"/>
      <c r="BB897" s="48" t="s">
        <v>1333</v>
      </c>
      <c r="BI897" s="48" t="s">
        <v>1333</v>
      </c>
      <c r="BO897" s="48" t="s">
        <v>1333</v>
      </c>
    </row>
    <row r="898" spans="1:67" x14ac:dyDescent="0.35">
      <c r="A898" s="2"/>
      <c r="B898" s="2"/>
      <c r="C898" s="2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  <c r="AA898" s="47"/>
      <c r="AB898" s="47"/>
      <c r="AC898" s="47"/>
      <c r="AD898" s="47"/>
      <c r="AE898" s="47"/>
      <c r="AF898" s="47"/>
      <c r="AG898" s="47"/>
      <c r="AH898" s="47"/>
      <c r="BB898" s="48" t="s">
        <v>1333</v>
      </c>
      <c r="BI898" s="48" t="s">
        <v>1333</v>
      </c>
      <c r="BO898" s="48" t="s">
        <v>1333</v>
      </c>
    </row>
    <row r="899" spans="1:67" x14ac:dyDescent="0.35">
      <c r="A899" s="2"/>
      <c r="B899" s="2"/>
      <c r="C899" s="2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  <c r="AA899" s="47"/>
      <c r="AB899" s="47"/>
      <c r="AC899" s="47"/>
      <c r="AD899" s="47"/>
      <c r="AE899" s="47"/>
      <c r="AF899" s="47"/>
      <c r="AG899" s="47"/>
      <c r="AH899" s="47"/>
      <c r="BB899" s="48" t="s">
        <v>1333</v>
      </c>
      <c r="BI899" s="48" t="s">
        <v>1333</v>
      </c>
      <c r="BO899" s="48" t="s">
        <v>1333</v>
      </c>
    </row>
    <row r="900" spans="1:67" x14ac:dyDescent="0.35">
      <c r="A900" s="2"/>
      <c r="B900" s="2"/>
      <c r="C900" s="2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  <c r="AA900" s="47"/>
      <c r="AB900" s="47"/>
      <c r="AC900" s="47"/>
      <c r="AD900" s="47"/>
      <c r="AE900" s="47"/>
      <c r="AF900" s="47"/>
      <c r="AG900" s="47"/>
      <c r="AH900" s="47"/>
      <c r="BB900" s="48" t="s">
        <v>1333</v>
      </c>
      <c r="BI900" s="48" t="s">
        <v>1333</v>
      </c>
      <c r="BO900" s="48" t="s">
        <v>1333</v>
      </c>
    </row>
    <row r="901" spans="1:67" x14ac:dyDescent="0.35">
      <c r="A901" s="2"/>
      <c r="B901" s="2"/>
      <c r="C901" s="2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  <c r="AA901" s="47"/>
      <c r="AB901" s="47"/>
      <c r="AC901" s="47"/>
      <c r="AD901" s="47"/>
      <c r="AE901" s="47"/>
      <c r="AF901" s="47"/>
      <c r="AG901" s="47"/>
      <c r="AH901" s="47"/>
      <c r="BB901" s="48" t="s">
        <v>1333</v>
      </c>
      <c r="BI901" s="48" t="s">
        <v>1333</v>
      </c>
      <c r="BO901" s="48" t="s">
        <v>1333</v>
      </c>
    </row>
    <row r="902" spans="1:67" x14ac:dyDescent="0.35">
      <c r="A902" s="2"/>
      <c r="B902" s="2"/>
      <c r="C902" s="2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  <c r="AA902" s="47"/>
      <c r="AB902" s="47"/>
      <c r="AC902" s="47"/>
      <c r="AD902" s="47"/>
      <c r="AE902" s="47"/>
      <c r="AF902" s="47"/>
      <c r="AG902" s="47"/>
      <c r="AH902" s="47"/>
      <c r="BB902" s="48" t="s">
        <v>1333</v>
      </c>
      <c r="BI902" s="48" t="s">
        <v>1333</v>
      </c>
      <c r="BO902" s="48" t="s">
        <v>1333</v>
      </c>
    </row>
    <row r="903" spans="1:67" x14ac:dyDescent="0.35">
      <c r="A903" s="2"/>
      <c r="B903" s="2"/>
      <c r="C903" s="2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  <c r="AA903" s="47"/>
      <c r="AB903" s="47"/>
      <c r="AC903" s="47"/>
      <c r="AD903" s="47"/>
      <c r="AE903" s="47"/>
      <c r="AF903" s="47"/>
      <c r="AG903" s="47"/>
      <c r="AH903" s="47"/>
      <c r="BB903" s="48" t="s">
        <v>1333</v>
      </c>
      <c r="BI903" s="48" t="s">
        <v>1333</v>
      </c>
      <c r="BO903" s="48" t="s">
        <v>1333</v>
      </c>
    </row>
    <row r="904" spans="1:67" x14ac:dyDescent="0.35">
      <c r="A904" s="2"/>
      <c r="B904" s="2"/>
      <c r="C904" s="2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  <c r="AA904" s="47"/>
      <c r="AB904" s="47"/>
      <c r="AC904" s="47"/>
      <c r="AD904" s="47"/>
      <c r="AE904" s="47"/>
      <c r="AF904" s="47"/>
      <c r="AG904" s="47"/>
      <c r="AH904" s="47"/>
      <c r="BB904" s="48" t="s">
        <v>1333</v>
      </c>
      <c r="BI904" s="48" t="s">
        <v>1333</v>
      </c>
      <c r="BO904" s="48" t="s">
        <v>1333</v>
      </c>
    </row>
    <row r="905" spans="1:67" x14ac:dyDescent="0.35">
      <c r="A905" s="2"/>
      <c r="B905" s="2"/>
      <c r="C905" s="2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  <c r="AA905" s="47"/>
      <c r="AB905" s="47"/>
      <c r="AC905" s="47"/>
      <c r="AD905" s="47"/>
      <c r="AE905" s="47"/>
      <c r="AF905" s="47"/>
      <c r="AG905" s="47"/>
      <c r="AH905" s="47"/>
      <c r="BB905" s="48" t="s">
        <v>1333</v>
      </c>
      <c r="BI905" s="48" t="s">
        <v>1333</v>
      </c>
      <c r="BO905" s="48" t="s">
        <v>1333</v>
      </c>
    </row>
    <row r="906" spans="1:67" x14ac:dyDescent="0.35">
      <c r="A906" s="2"/>
      <c r="B906" s="2"/>
      <c r="C906" s="2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  <c r="AA906" s="47"/>
      <c r="AB906" s="47"/>
      <c r="AC906" s="47"/>
      <c r="AD906" s="47"/>
      <c r="AE906" s="47"/>
      <c r="AF906" s="47"/>
      <c r="AG906" s="47"/>
      <c r="AH906" s="47"/>
      <c r="BB906" s="48" t="s">
        <v>1333</v>
      </c>
      <c r="BI906" s="48" t="s">
        <v>1333</v>
      </c>
      <c r="BO906" s="48" t="s">
        <v>1333</v>
      </c>
    </row>
    <row r="907" spans="1:67" x14ac:dyDescent="0.35">
      <c r="A907" s="2"/>
      <c r="B907" s="2"/>
      <c r="C907" s="2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  <c r="AA907" s="47"/>
      <c r="AB907" s="47"/>
      <c r="AC907" s="47"/>
      <c r="AD907" s="47"/>
      <c r="AE907" s="47"/>
      <c r="AF907" s="47"/>
      <c r="AG907" s="47"/>
      <c r="AH907" s="47"/>
      <c r="BB907" s="48" t="s">
        <v>1333</v>
      </c>
      <c r="BI907" s="48" t="s">
        <v>1333</v>
      </c>
      <c r="BO907" s="48" t="s">
        <v>1333</v>
      </c>
    </row>
    <row r="908" spans="1:67" x14ac:dyDescent="0.35">
      <c r="A908" s="2"/>
      <c r="B908" s="2"/>
      <c r="C908" s="2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  <c r="AA908" s="47"/>
      <c r="AB908" s="47"/>
      <c r="AC908" s="47"/>
      <c r="AD908" s="47"/>
      <c r="AE908" s="47"/>
      <c r="AF908" s="47"/>
      <c r="AG908" s="47"/>
      <c r="AH908" s="47"/>
      <c r="BB908" s="48" t="s">
        <v>1333</v>
      </c>
      <c r="BI908" s="48" t="s">
        <v>1333</v>
      </c>
      <c r="BO908" s="48" t="s">
        <v>1333</v>
      </c>
    </row>
    <row r="909" spans="1:67" x14ac:dyDescent="0.35">
      <c r="A909" s="2"/>
      <c r="B909" s="2"/>
      <c r="C909" s="2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  <c r="AA909" s="47"/>
      <c r="AB909" s="47"/>
      <c r="AC909" s="47"/>
      <c r="AD909" s="47"/>
      <c r="AE909" s="47"/>
      <c r="AF909" s="47"/>
      <c r="AG909" s="47"/>
      <c r="AH909" s="47"/>
      <c r="BB909" s="48" t="s">
        <v>1333</v>
      </c>
      <c r="BI909" s="48" t="s">
        <v>1333</v>
      </c>
      <c r="BO909" s="48" t="s">
        <v>1333</v>
      </c>
    </row>
    <row r="910" spans="1:67" x14ac:dyDescent="0.35">
      <c r="A910" s="2"/>
      <c r="B910" s="2"/>
      <c r="C910" s="2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  <c r="AA910" s="47"/>
      <c r="AB910" s="47"/>
      <c r="AC910" s="47"/>
      <c r="AD910" s="47"/>
      <c r="AE910" s="47"/>
      <c r="AF910" s="47"/>
      <c r="AG910" s="47"/>
      <c r="AH910" s="47"/>
      <c r="BB910" s="48" t="s">
        <v>1333</v>
      </c>
      <c r="BI910" s="48" t="s">
        <v>1333</v>
      </c>
      <c r="BO910" s="48" t="s">
        <v>1333</v>
      </c>
    </row>
    <row r="911" spans="1:67" x14ac:dyDescent="0.35">
      <c r="A911" s="2"/>
      <c r="B911" s="2"/>
      <c r="C911" s="2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  <c r="AA911" s="47"/>
      <c r="AB911" s="47"/>
      <c r="AC911" s="47"/>
      <c r="AD911" s="47"/>
      <c r="AE911" s="47"/>
      <c r="AF911" s="47"/>
      <c r="AG911" s="47"/>
      <c r="AH911" s="47"/>
      <c r="BB911" s="48" t="s">
        <v>1333</v>
      </c>
      <c r="BI911" s="48" t="s">
        <v>1333</v>
      </c>
      <c r="BO911" s="48" t="s">
        <v>1333</v>
      </c>
    </row>
    <row r="912" spans="1:67" x14ac:dyDescent="0.35">
      <c r="A912" s="2"/>
      <c r="B912" s="2"/>
      <c r="C912" s="2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  <c r="AA912" s="47"/>
      <c r="AB912" s="47"/>
      <c r="AC912" s="47"/>
      <c r="AD912" s="47"/>
      <c r="AE912" s="47"/>
      <c r="AF912" s="47"/>
      <c r="AG912" s="47"/>
      <c r="AH912" s="47"/>
      <c r="BB912" s="48" t="s">
        <v>1333</v>
      </c>
      <c r="BI912" s="48" t="s">
        <v>1333</v>
      </c>
      <c r="BO912" s="48" t="s">
        <v>1333</v>
      </c>
    </row>
    <row r="913" spans="1:67" x14ac:dyDescent="0.35">
      <c r="A913" s="2"/>
      <c r="B913" s="2"/>
      <c r="C913" s="2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  <c r="AA913" s="47"/>
      <c r="AB913" s="47"/>
      <c r="AC913" s="47"/>
      <c r="AD913" s="47"/>
      <c r="AE913" s="47"/>
      <c r="AF913" s="47"/>
      <c r="AG913" s="47"/>
      <c r="AH913" s="47"/>
      <c r="BB913" s="48" t="s">
        <v>1333</v>
      </c>
      <c r="BI913" s="48" t="s">
        <v>1333</v>
      </c>
      <c r="BO913" s="48" t="s">
        <v>1333</v>
      </c>
    </row>
    <row r="914" spans="1:67" x14ac:dyDescent="0.35">
      <c r="A914" s="2"/>
      <c r="B914" s="2"/>
      <c r="C914" s="2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  <c r="AA914" s="47"/>
      <c r="AB914" s="47"/>
      <c r="AC914" s="47"/>
      <c r="AD914" s="47"/>
      <c r="AE914" s="47"/>
      <c r="AF914" s="47"/>
      <c r="AG914" s="47"/>
      <c r="AH914" s="47"/>
      <c r="BB914" s="48" t="s">
        <v>1333</v>
      </c>
      <c r="BI914" s="48" t="s">
        <v>1333</v>
      </c>
      <c r="BO914" s="48" t="s">
        <v>1333</v>
      </c>
    </row>
    <row r="915" spans="1:67" x14ac:dyDescent="0.35">
      <c r="A915" s="2"/>
      <c r="B915" s="2"/>
      <c r="C915" s="2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  <c r="AA915" s="47"/>
      <c r="AB915" s="47"/>
      <c r="AC915" s="47"/>
      <c r="AD915" s="47"/>
      <c r="AE915" s="47"/>
      <c r="AF915" s="47"/>
      <c r="AG915" s="47"/>
      <c r="AH915" s="47"/>
      <c r="BB915" s="48" t="s">
        <v>1333</v>
      </c>
      <c r="BI915" s="48" t="s">
        <v>1333</v>
      </c>
      <c r="BO915" s="48" t="s">
        <v>1333</v>
      </c>
    </row>
    <row r="916" spans="1:67" x14ac:dyDescent="0.35">
      <c r="A916" s="2"/>
      <c r="B916" s="2"/>
      <c r="C916" s="2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  <c r="AA916" s="47"/>
      <c r="AB916" s="47"/>
      <c r="AC916" s="47"/>
      <c r="AD916" s="47"/>
      <c r="AE916" s="47"/>
      <c r="AF916" s="47"/>
      <c r="AG916" s="47"/>
      <c r="AH916" s="47"/>
      <c r="BB916" s="48" t="s">
        <v>1333</v>
      </c>
      <c r="BI916" s="48" t="s">
        <v>1333</v>
      </c>
      <c r="BO916" s="48" t="s">
        <v>1333</v>
      </c>
    </row>
    <row r="917" spans="1:67" x14ac:dyDescent="0.35">
      <c r="A917" s="2"/>
      <c r="B917" s="2"/>
      <c r="C917" s="2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  <c r="AA917" s="47"/>
      <c r="AB917" s="47"/>
      <c r="AC917" s="47"/>
      <c r="AD917" s="47"/>
      <c r="AE917" s="47"/>
      <c r="AF917" s="47"/>
      <c r="AG917" s="47"/>
      <c r="AH917" s="47"/>
      <c r="BB917" s="48" t="s">
        <v>1333</v>
      </c>
      <c r="BI917" s="48" t="s">
        <v>1333</v>
      </c>
      <c r="BO917" s="48" t="s">
        <v>1333</v>
      </c>
    </row>
    <row r="918" spans="1:67" x14ac:dyDescent="0.35">
      <c r="A918" s="2"/>
      <c r="B918" s="2"/>
      <c r="C918" s="2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  <c r="AA918" s="47"/>
      <c r="AB918" s="47"/>
      <c r="AC918" s="47"/>
      <c r="AD918" s="47"/>
      <c r="AE918" s="47"/>
      <c r="AF918" s="47"/>
      <c r="AG918" s="47"/>
      <c r="AH918" s="47"/>
      <c r="BB918" s="48" t="s">
        <v>1333</v>
      </c>
      <c r="BI918" s="48" t="s">
        <v>1333</v>
      </c>
      <c r="BO918" s="48" t="s">
        <v>1333</v>
      </c>
    </row>
    <row r="919" spans="1:67" x14ac:dyDescent="0.35">
      <c r="A919" s="2"/>
      <c r="B919" s="2"/>
      <c r="C919" s="2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  <c r="AA919" s="47"/>
      <c r="AB919" s="47"/>
      <c r="AC919" s="47"/>
      <c r="AD919" s="47"/>
      <c r="AE919" s="47"/>
      <c r="AF919" s="47"/>
      <c r="AG919" s="47"/>
      <c r="AH919" s="47"/>
      <c r="BB919" s="48" t="s">
        <v>1333</v>
      </c>
      <c r="BI919" s="48" t="s">
        <v>1333</v>
      </c>
      <c r="BO919" s="48" t="s">
        <v>1333</v>
      </c>
    </row>
    <row r="920" spans="1:67" x14ac:dyDescent="0.35">
      <c r="A920" s="2"/>
      <c r="B920" s="2"/>
      <c r="C920" s="2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  <c r="AA920" s="47"/>
      <c r="AB920" s="47"/>
      <c r="AC920" s="47"/>
      <c r="AD920" s="47"/>
      <c r="AE920" s="47"/>
      <c r="AF920" s="47"/>
      <c r="AG920" s="47"/>
      <c r="AH920" s="47"/>
      <c r="BB920" s="48" t="s">
        <v>1333</v>
      </c>
      <c r="BI920" s="48" t="s">
        <v>1333</v>
      </c>
      <c r="BO920" s="48" t="s">
        <v>1333</v>
      </c>
    </row>
    <row r="921" spans="1:67" x14ac:dyDescent="0.35">
      <c r="A921" s="2"/>
      <c r="B921" s="2"/>
      <c r="C921" s="2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  <c r="AA921" s="47"/>
      <c r="AB921" s="47"/>
      <c r="AC921" s="47"/>
      <c r="AD921" s="47"/>
      <c r="AE921" s="47"/>
      <c r="AF921" s="47"/>
      <c r="AG921" s="47"/>
      <c r="AH921" s="47"/>
      <c r="BB921" s="48" t="s">
        <v>1333</v>
      </c>
      <c r="BI921" s="48" t="s">
        <v>1333</v>
      </c>
      <c r="BO921" s="48" t="s">
        <v>1333</v>
      </c>
    </row>
    <row r="922" spans="1:67" x14ac:dyDescent="0.35">
      <c r="A922" s="2"/>
      <c r="B922" s="2"/>
      <c r="C922" s="2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  <c r="AA922" s="47"/>
      <c r="AB922" s="47"/>
      <c r="AC922" s="47"/>
      <c r="AD922" s="47"/>
      <c r="AE922" s="47"/>
      <c r="AF922" s="47"/>
      <c r="AG922" s="47"/>
      <c r="AH922" s="47"/>
      <c r="BB922" s="48" t="s">
        <v>1333</v>
      </c>
      <c r="BI922" s="48" t="s">
        <v>1333</v>
      </c>
      <c r="BO922" s="48" t="s">
        <v>1333</v>
      </c>
    </row>
    <row r="923" spans="1:67" x14ac:dyDescent="0.35">
      <c r="A923" s="2"/>
      <c r="B923" s="2"/>
      <c r="C923" s="2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  <c r="AA923" s="47"/>
      <c r="AB923" s="47"/>
      <c r="AC923" s="47"/>
      <c r="AD923" s="47"/>
      <c r="AE923" s="47"/>
      <c r="AF923" s="47"/>
      <c r="AG923" s="47"/>
      <c r="AH923" s="47"/>
      <c r="BB923" s="48" t="s">
        <v>1333</v>
      </c>
      <c r="BI923" s="48" t="s">
        <v>1333</v>
      </c>
      <c r="BO923" s="48" t="s">
        <v>1333</v>
      </c>
    </row>
    <row r="924" spans="1:67" x14ac:dyDescent="0.35">
      <c r="A924" s="2"/>
      <c r="B924" s="2"/>
      <c r="C924" s="2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  <c r="AA924" s="47"/>
      <c r="AB924" s="47"/>
      <c r="AC924" s="47"/>
      <c r="AD924" s="47"/>
      <c r="AE924" s="47"/>
      <c r="AF924" s="47"/>
      <c r="AG924" s="47"/>
      <c r="AH924" s="47"/>
      <c r="BB924" s="48" t="s">
        <v>1333</v>
      </c>
      <c r="BI924" s="48" t="s">
        <v>1333</v>
      </c>
      <c r="BO924" s="48" t="s">
        <v>1333</v>
      </c>
    </row>
    <row r="925" spans="1:67" x14ac:dyDescent="0.35">
      <c r="A925" s="2"/>
      <c r="B925" s="2"/>
      <c r="C925" s="2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  <c r="AA925" s="47"/>
      <c r="AB925" s="47"/>
      <c r="AC925" s="47"/>
      <c r="AD925" s="47"/>
      <c r="AE925" s="47"/>
      <c r="AF925" s="47"/>
      <c r="AG925" s="47"/>
      <c r="AH925" s="47"/>
      <c r="BB925" s="48" t="s">
        <v>1333</v>
      </c>
      <c r="BI925" s="48" t="s">
        <v>1333</v>
      </c>
      <c r="BO925" s="48" t="s">
        <v>1333</v>
      </c>
    </row>
    <row r="926" spans="1:67" x14ac:dyDescent="0.35">
      <c r="A926" s="2"/>
      <c r="B926" s="2"/>
      <c r="C926" s="2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  <c r="AA926" s="47"/>
      <c r="AB926" s="47"/>
      <c r="AC926" s="47"/>
      <c r="AD926" s="47"/>
      <c r="AE926" s="47"/>
      <c r="AF926" s="47"/>
      <c r="AG926" s="47"/>
      <c r="AH926" s="47"/>
      <c r="BB926" s="48" t="s">
        <v>1333</v>
      </c>
      <c r="BI926" s="48" t="s">
        <v>1333</v>
      </c>
      <c r="BO926" s="48" t="s">
        <v>1333</v>
      </c>
    </row>
    <row r="927" spans="1:67" x14ac:dyDescent="0.35">
      <c r="A927" s="2"/>
      <c r="B927" s="2"/>
      <c r="C927" s="2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  <c r="AA927" s="47"/>
      <c r="AB927" s="47"/>
      <c r="AC927" s="47"/>
      <c r="AD927" s="47"/>
      <c r="AE927" s="47"/>
      <c r="AF927" s="47"/>
      <c r="AG927" s="47"/>
      <c r="AH927" s="47"/>
      <c r="BB927" s="48" t="s">
        <v>1333</v>
      </c>
      <c r="BI927" s="48" t="s">
        <v>1333</v>
      </c>
      <c r="BO927" s="48" t="s">
        <v>1333</v>
      </c>
    </row>
    <row r="928" spans="1:67" x14ac:dyDescent="0.35">
      <c r="A928" s="2"/>
      <c r="B928" s="2"/>
      <c r="C928" s="2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  <c r="AA928" s="47"/>
      <c r="AB928" s="47"/>
      <c r="AC928" s="47"/>
      <c r="AD928" s="47"/>
      <c r="AE928" s="47"/>
      <c r="AF928" s="47"/>
      <c r="AG928" s="47"/>
      <c r="AH928" s="47"/>
      <c r="BB928" s="48" t="s">
        <v>1333</v>
      </c>
      <c r="BI928" s="48" t="s">
        <v>1333</v>
      </c>
      <c r="BO928" s="48" t="s">
        <v>1333</v>
      </c>
    </row>
    <row r="929" spans="1:67" x14ac:dyDescent="0.35">
      <c r="A929" s="2"/>
      <c r="B929" s="2"/>
      <c r="C929" s="2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  <c r="AA929" s="47"/>
      <c r="AB929" s="47"/>
      <c r="AC929" s="47"/>
      <c r="AD929" s="47"/>
      <c r="AE929" s="47"/>
      <c r="AF929" s="47"/>
      <c r="AG929" s="47"/>
      <c r="AH929" s="47"/>
      <c r="BB929" s="48" t="s">
        <v>1333</v>
      </c>
      <c r="BI929" s="48" t="s">
        <v>1333</v>
      </c>
      <c r="BO929" s="48" t="s">
        <v>1333</v>
      </c>
    </row>
    <row r="930" spans="1:67" x14ac:dyDescent="0.35">
      <c r="A930" s="2"/>
      <c r="B930" s="2"/>
      <c r="C930" s="2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  <c r="AA930" s="47"/>
      <c r="AB930" s="47"/>
      <c r="AC930" s="47"/>
      <c r="AD930" s="47"/>
      <c r="AE930" s="47"/>
      <c r="AF930" s="47"/>
      <c r="AG930" s="47"/>
      <c r="AH930" s="47"/>
      <c r="BB930" s="48" t="s">
        <v>1333</v>
      </c>
      <c r="BI930" s="48" t="s">
        <v>1333</v>
      </c>
      <c r="BO930" s="48" t="s">
        <v>1333</v>
      </c>
    </row>
    <row r="931" spans="1:67" x14ac:dyDescent="0.35">
      <c r="A931" s="2"/>
      <c r="B931" s="2"/>
      <c r="C931" s="2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  <c r="AA931" s="47"/>
      <c r="AB931" s="47"/>
      <c r="AC931" s="47"/>
      <c r="AD931" s="47"/>
      <c r="AE931" s="47"/>
      <c r="AF931" s="47"/>
      <c r="AG931" s="47"/>
      <c r="AH931" s="47"/>
      <c r="BB931" s="48" t="s">
        <v>1333</v>
      </c>
      <c r="BI931" s="48" t="s">
        <v>1333</v>
      </c>
      <c r="BO931" s="48" t="s">
        <v>1333</v>
      </c>
    </row>
    <row r="932" spans="1:67" x14ac:dyDescent="0.35">
      <c r="A932" s="2"/>
      <c r="B932" s="2"/>
      <c r="C932" s="2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  <c r="AA932" s="47"/>
      <c r="AB932" s="47"/>
      <c r="AC932" s="47"/>
      <c r="AD932" s="47"/>
      <c r="AE932" s="47"/>
      <c r="AF932" s="47"/>
      <c r="AG932" s="47"/>
      <c r="AH932" s="47"/>
      <c r="BB932" s="48" t="s">
        <v>1333</v>
      </c>
      <c r="BI932" s="48" t="s">
        <v>1333</v>
      </c>
      <c r="BO932" s="48" t="s">
        <v>1333</v>
      </c>
    </row>
    <row r="933" spans="1:67" x14ac:dyDescent="0.35">
      <c r="A933" s="2"/>
      <c r="B933" s="2"/>
      <c r="C933" s="2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  <c r="AA933" s="47"/>
      <c r="AB933" s="47"/>
      <c r="AC933" s="47"/>
      <c r="AD933" s="47"/>
      <c r="AE933" s="47"/>
      <c r="AF933" s="47"/>
      <c r="AG933" s="47"/>
      <c r="AH933" s="47"/>
      <c r="BB933" s="48" t="s">
        <v>1333</v>
      </c>
      <c r="BI933" s="48" t="s">
        <v>1333</v>
      </c>
      <c r="BO933" s="48" t="s">
        <v>1333</v>
      </c>
    </row>
    <row r="934" spans="1:67" x14ac:dyDescent="0.35">
      <c r="A934" s="2"/>
      <c r="B934" s="2"/>
      <c r="C934" s="2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  <c r="AA934" s="47"/>
      <c r="AB934" s="47"/>
      <c r="AC934" s="47"/>
      <c r="AD934" s="47"/>
      <c r="AE934" s="47"/>
      <c r="AF934" s="47"/>
      <c r="AG934" s="47"/>
      <c r="AH934" s="47"/>
      <c r="BB934" s="48" t="s">
        <v>1333</v>
      </c>
      <c r="BI934" s="48" t="s">
        <v>1333</v>
      </c>
      <c r="BO934" s="48" t="s">
        <v>1333</v>
      </c>
    </row>
    <row r="935" spans="1:67" x14ac:dyDescent="0.35">
      <c r="A935" s="2"/>
      <c r="B935" s="2"/>
      <c r="C935" s="2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  <c r="AA935" s="47"/>
      <c r="AB935" s="47"/>
      <c r="AC935" s="47"/>
      <c r="AD935" s="47"/>
      <c r="AE935" s="47"/>
      <c r="AF935" s="47"/>
      <c r="AG935" s="47"/>
      <c r="AH935" s="47"/>
      <c r="BB935" s="48" t="s">
        <v>1333</v>
      </c>
      <c r="BI935" s="48" t="s">
        <v>1333</v>
      </c>
      <c r="BO935" s="48" t="s">
        <v>1333</v>
      </c>
    </row>
    <row r="936" spans="1:67" x14ac:dyDescent="0.35">
      <c r="A936" s="2"/>
      <c r="B936" s="2"/>
      <c r="C936" s="2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  <c r="AA936" s="47"/>
      <c r="AB936" s="47"/>
      <c r="AC936" s="47"/>
      <c r="AD936" s="47"/>
      <c r="AE936" s="47"/>
      <c r="AF936" s="47"/>
      <c r="AG936" s="47"/>
      <c r="AH936" s="47"/>
      <c r="BB936" s="48" t="s">
        <v>1333</v>
      </c>
      <c r="BI936" s="48" t="s">
        <v>1333</v>
      </c>
      <c r="BO936" s="48" t="s">
        <v>1333</v>
      </c>
    </row>
    <row r="937" spans="1:67" x14ac:dyDescent="0.35">
      <c r="A937" s="2"/>
      <c r="B937" s="2"/>
      <c r="C937" s="2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  <c r="AA937" s="47"/>
      <c r="AB937" s="47"/>
      <c r="AC937" s="47"/>
      <c r="AD937" s="47"/>
      <c r="AE937" s="47"/>
      <c r="AF937" s="47"/>
      <c r="AG937" s="47"/>
      <c r="AH937" s="47"/>
      <c r="BB937" s="48" t="s">
        <v>1333</v>
      </c>
      <c r="BI937" s="48" t="s">
        <v>1333</v>
      </c>
      <c r="BO937" s="48" t="s">
        <v>1333</v>
      </c>
    </row>
    <row r="938" spans="1:67" x14ac:dyDescent="0.35">
      <c r="A938" s="2"/>
      <c r="B938" s="2"/>
      <c r="C938" s="2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  <c r="AA938" s="47"/>
      <c r="AB938" s="47"/>
      <c r="AC938" s="47"/>
      <c r="AD938" s="47"/>
      <c r="AE938" s="47"/>
      <c r="AF938" s="47"/>
      <c r="AG938" s="47"/>
      <c r="AH938" s="47"/>
      <c r="BB938" s="48" t="s">
        <v>1333</v>
      </c>
      <c r="BI938" s="48" t="s">
        <v>1333</v>
      </c>
      <c r="BO938" s="48" t="s">
        <v>1333</v>
      </c>
    </row>
    <row r="939" spans="1:67" x14ac:dyDescent="0.35">
      <c r="A939" s="2"/>
      <c r="B939" s="2"/>
      <c r="C939" s="2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  <c r="AA939" s="47"/>
      <c r="AB939" s="47"/>
      <c r="AC939" s="47"/>
      <c r="AD939" s="47"/>
      <c r="AE939" s="47"/>
      <c r="AF939" s="47"/>
      <c r="AG939" s="47"/>
      <c r="AH939" s="47"/>
      <c r="BB939" s="48" t="s">
        <v>1333</v>
      </c>
      <c r="BI939" s="48" t="s">
        <v>1333</v>
      </c>
      <c r="BO939" s="48" t="s">
        <v>1333</v>
      </c>
    </row>
    <row r="940" spans="1:67" x14ac:dyDescent="0.35">
      <c r="A940" s="2"/>
      <c r="B940" s="2"/>
      <c r="C940" s="2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  <c r="AA940" s="47"/>
      <c r="AB940" s="47"/>
      <c r="AC940" s="47"/>
      <c r="AD940" s="47"/>
      <c r="AE940" s="47"/>
      <c r="AF940" s="47"/>
      <c r="AG940" s="47"/>
      <c r="AH940" s="47"/>
      <c r="BB940" s="48" t="s">
        <v>1333</v>
      </c>
      <c r="BI940" s="48" t="s">
        <v>1333</v>
      </c>
      <c r="BO940" s="48" t="s">
        <v>1333</v>
      </c>
    </row>
    <row r="941" spans="1:67" x14ac:dyDescent="0.35">
      <c r="A941" s="2"/>
      <c r="B941" s="2"/>
      <c r="C941" s="2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  <c r="AA941" s="47"/>
      <c r="AB941" s="47"/>
      <c r="AC941" s="47"/>
      <c r="AD941" s="47"/>
      <c r="AE941" s="47"/>
      <c r="AF941" s="47"/>
      <c r="AG941" s="47"/>
      <c r="AH941" s="47"/>
      <c r="BB941" s="48" t="s">
        <v>1333</v>
      </c>
      <c r="BI941" s="48" t="s">
        <v>1333</v>
      </c>
      <c r="BO941" s="48" t="s">
        <v>1333</v>
      </c>
    </row>
    <row r="942" spans="1:67" x14ac:dyDescent="0.35">
      <c r="A942" s="2"/>
      <c r="B942" s="2"/>
      <c r="C942" s="2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  <c r="AA942" s="47"/>
      <c r="AB942" s="47"/>
      <c r="AC942" s="47"/>
      <c r="AD942" s="47"/>
      <c r="AE942" s="47"/>
      <c r="AF942" s="47"/>
      <c r="AG942" s="47"/>
      <c r="AH942" s="47"/>
      <c r="BB942" s="48" t="s">
        <v>1333</v>
      </c>
      <c r="BI942" s="48" t="s">
        <v>1333</v>
      </c>
      <c r="BO942" s="48" t="s">
        <v>1333</v>
      </c>
    </row>
    <row r="943" spans="1:67" x14ac:dyDescent="0.35">
      <c r="A943" s="2"/>
      <c r="B943" s="2"/>
      <c r="C943" s="2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  <c r="AA943" s="47"/>
      <c r="AB943" s="47"/>
      <c r="AC943" s="47"/>
      <c r="AD943" s="47"/>
      <c r="AE943" s="47"/>
      <c r="AF943" s="47"/>
      <c r="AG943" s="47"/>
      <c r="AH943" s="47"/>
      <c r="BB943" s="48" t="s">
        <v>1333</v>
      </c>
      <c r="BI943" s="48" t="s">
        <v>1333</v>
      </c>
      <c r="BO943" s="48" t="s">
        <v>1333</v>
      </c>
    </row>
    <row r="944" spans="1:67" x14ac:dyDescent="0.35">
      <c r="A944" s="2"/>
      <c r="B944" s="2"/>
      <c r="C944" s="2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  <c r="AA944" s="47"/>
      <c r="AB944" s="47"/>
      <c r="AC944" s="47"/>
      <c r="AD944" s="47"/>
      <c r="AE944" s="47"/>
      <c r="AF944" s="47"/>
      <c r="AG944" s="47"/>
      <c r="AH944" s="47"/>
      <c r="BB944" s="48" t="s">
        <v>1333</v>
      </c>
      <c r="BI944" s="48" t="s">
        <v>1333</v>
      </c>
      <c r="BO944" s="48" t="s">
        <v>1333</v>
      </c>
    </row>
    <row r="945" spans="1:67" x14ac:dyDescent="0.35">
      <c r="A945" s="2"/>
      <c r="B945" s="2"/>
      <c r="C945" s="2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  <c r="AA945" s="47"/>
      <c r="AB945" s="47"/>
      <c r="AC945" s="47"/>
      <c r="AD945" s="47"/>
      <c r="AE945" s="47"/>
      <c r="AF945" s="47"/>
      <c r="AG945" s="47"/>
      <c r="AH945" s="47"/>
      <c r="BB945" s="48" t="s">
        <v>1333</v>
      </c>
      <c r="BI945" s="48" t="s">
        <v>1333</v>
      </c>
      <c r="BO945" s="48" t="s">
        <v>1333</v>
      </c>
    </row>
    <row r="946" spans="1:67" x14ac:dyDescent="0.35">
      <c r="A946" s="2"/>
      <c r="B946" s="2"/>
      <c r="C946" s="2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  <c r="AA946" s="47"/>
      <c r="AB946" s="47"/>
      <c r="AC946" s="47"/>
      <c r="AD946" s="47"/>
      <c r="AE946" s="47"/>
      <c r="AF946" s="47"/>
      <c r="AG946" s="47"/>
      <c r="AH946" s="47"/>
      <c r="BB946" s="48" t="s">
        <v>1333</v>
      </c>
      <c r="BI946" s="48" t="s">
        <v>1333</v>
      </c>
      <c r="BO946" s="48" t="s">
        <v>1333</v>
      </c>
    </row>
    <row r="947" spans="1:67" x14ac:dyDescent="0.35">
      <c r="A947" s="2"/>
      <c r="B947" s="2"/>
      <c r="C947" s="2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  <c r="AA947" s="47"/>
      <c r="AB947" s="47"/>
      <c r="AC947" s="47"/>
      <c r="AD947" s="47"/>
      <c r="AE947" s="47"/>
      <c r="AF947" s="47"/>
      <c r="AG947" s="47"/>
      <c r="AH947" s="47"/>
      <c r="BB947" s="48" t="s">
        <v>1333</v>
      </c>
      <c r="BI947" s="48" t="s">
        <v>1333</v>
      </c>
      <c r="BO947" s="48" t="s">
        <v>1333</v>
      </c>
    </row>
    <row r="948" spans="1:67" x14ac:dyDescent="0.35">
      <c r="A948" s="2"/>
      <c r="B948" s="2"/>
      <c r="C948" s="2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  <c r="AA948" s="47"/>
      <c r="AB948" s="47"/>
      <c r="AC948" s="47"/>
      <c r="AD948" s="47"/>
      <c r="AE948" s="47"/>
      <c r="AF948" s="47"/>
      <c r="AG948" s="47"/>
      <c r="AH948" s="47"/>
      <c r="BB948" s="48" t="s">
        <v>1333</v>
      </c>
      <c r="BI948" s="48" t="s">
        <v>1333</v>
      </c>
      <c r="BO948" s="48" t="s">
        <v>1333</v>
      </c>
    </row>
    <row r="949" spans="1:67" x14ac:dyDescent="0.35">
      <c r="A949" s="2"/>
      <c r="B949" s="2"/>
      <c r="C949" s="2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  <c r="AA949" s="47"/>
      <c r="AB949" s="47"/>
      <c r="AC949" s="47"/>
      <c r="AD949" s="47"/>
      <c r="AE949" s="47"/>
      <c r="AF949" s="47"/>
      <c r="AG949" s="47"/>
      <c r="AH949" s="47"/>
      <c r="BB949" s="48" t="s">
        <v>1333</v>
      </c>
      <c r="BI949" s="48" t="s">
        <v>1333</v>
      </c>
      <c r="BO949" s="48" t="s">
        <v>1333</v>
      </c>
    </row>
    <row r="950" spans="1:67" x14ac:dyDescent="0.35">
      <c r="A950" s="2"/>
      <c r="B950" s="2"/>
      <c r="C950" s="2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  <c r="AA950" s="47"/>
      <c r="AB950" s="47"/>
      <c r="AC950" s="47"/>
      <c r="AD950" s="47"/>
      <c r="AE950" s="47"/>
      <c r="AF950" s="47"/>
      <c r="AG950" s="47"/>
      <c r="AH950" s="47"/>
      <c r="BB950" s="48" t="s">
        <v>1333</v>
      </c>
      <c r="BI950" s="48" t="s">
        <v>1333</v>
      </c>
      <c r="BO950" s="48" t="s">
        <v>1333</v>
      </c>
    </row>
    <row r="951" spans="1:67" x14ac:dyDescent="0.35">
      <c r="A951" s="2"/>
      <c r="B951" s="2"/>
      <c r="C951" s="2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  <c r="AA951" s="47"/>
      <c r="AB951" s="47"/>
      <c r="AC951" s="47"/>
      <c r="AD951" s="47"/>
      <c r="AE951" s="47"/>
      <c r="AF951" s="47"/>
      <c r="AG951" s="47"/>
      <c r="AH951" s="47"/>
      <c r="BB951" s="48" t="s">
        <v>1333</v>
      </c>
      <c r="BI951" s="48" t="s">
        <v>1333</v>
      </c>
      <c r="BO951" s="48" t="s">
        <v>1333</v>
      </c>
    </row>
    <row r="952" spans="1:67" x14ac:dyDescent="0.35">
      <c r="A952" s="2"/>
      <c r="B952" s="2"/>
      <c r="C952" s="2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  <c r="AA952" s="47"/>
      <c r="AB952" s="47"/>
      <c r="AC952" s="47"/>
      <c r="AD952" s="47"/>
      <c r="AE952" s="47"/>
      <c r="AF952" s="47"/>
      <c r="AG952" s="47"/>
      <c r="AH952" s="47"/>
      <c r="BB952" s="48" t="s">
        <v>1333</v>
      </c>
      <c r="BI952" s="48" t="s">
        <v>1333</v>
      </c>
      <c r="BO952" s="48" t="s">
        <v>1333</v>
      </c>
    </row>
    <row r="953" spans="1:67" x14ac:dyDescent="0.35">
      <c r="A953" s="2"/>
      <c r="B953" s="2"/>
      <c r="C953" s="2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  <c r="AA953" s="47"/>
      <c r="AB953" s="47"/>
      <c r="AC953" s="47"/>
      <c r="AD953" s="47"/>
      <c r="AE953" s="47"/>
      <c r="AF953" s="47"/>
      <c r="AG953" s="47"/>
      <c r="AH953" s="47"/>
      <c r="BB953" s="48" t="s">
        <v>1333</v>
      </c>
      <c r="BI953" s="48" t="s">
        <v>1333</v>
      </c>
      <c r="BO953" s="48" t="s">
        <v>1333</v>
      </c>
    </row>
    <row r="954" spans="1:67" x14ac:dyDescent="0.35">
      <c r="A954" s="2"/>
      <c r="B954" s="2"/>
      <c r="C954" s="2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  <c r="AA954" s="47"/>
      <c r="AB954" s="47"/>
      <c r="AC954" s="47"/>
      <c r="AD954" s="47"/>
      <c r="AE954" s="47"/>
      <c r="AF954" s="47"/>
      <c r="AG954" s="47"/>
      <c r="AH954" s="47"/>
      <c r="BB954" s="48" t="s">
        <v>1333</v>
      </c>
      <c r="BI954" s="48" t="s">
        <v>1333</v>
      </c>
      <c r="BO954" s="48" t="s">
        <v>1333</v>
      </c>
    </row>
    <row r="955" spans="1:67" x14ac:dyDescent="0.35">
      <c r="A955" s="2"/>
      <c r="B955" s="2"/>
      <c r="C955" s="2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  <c r="AA955" s="47"/>
      <c r="AB955" s="47"/>
      <c r="AC955" s="47"/>
      <c r="AD955" s="47"/>
      <c r="AE955" s="47"/>
      <c r="AF955" s="47"/>
      <c r="AG955" s="47"/>
      <c r="AH955" s="47"/>
      <c r="BB955" s="48" t="s">
        <v>1333</v>
      </c>
      <c r="BI955" s="48" t="s">
        <v>1333</v>
      </c>
      <c r="BO955" s="48" t="s">
        <v>1333</v>
      </c>
    </row>
    <row r="956" spans="1:67" x14ac:dyDescent="0.35">
      <c r="A956" s="2"/>
      <c r="B956" s="2"/>
      <c r="C956" s="2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  <c r="AA956" s="47"/>
      <c r="AB956" s="47"/>
      <c r="AC956" s="47"/>
      <c r="AD956" s="47"/>
      <c r="AE956" s="47"/>
      <c r="AF956" s="47"/>
      <c r="AG956" s="47"/>
      <c r="AH956" s="47"/>
      <c r="BB956" s="48" t="s">
        <v>1333</v>
      </c>
      <c r="BI956" s="48" t="s">
        <v>1333</v>
      </c>
      <c r="BO956" s="48" t="s">
        <v>1333</v>
      </c>
    </row>
    <row r="957" spans="1:67" x14ac:dyDescent="0.35">
      <c r="A957" s="2"/>
      <c r="B957" s="2"/>
      <c r="C957" s="2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  <c r="AA957" s="47"/>
      <c r="AB957" s="47"/>
      <c r="AC957" s="47"/>
      <c r="AD957" s="47"/>
      <c r="AE957" s="47"/>
      <c r="AF957" s="47"/>
      <c r="AG957" s="47"/>
      <c r="AH957" s="47"/>
      <c r="BB957" s="48" t="s">
        <v>1333</v>
      </c>
      <c r="BI957" s="48" t="s">
        <v>1333</v>
      </c>
      <c r="BO957" s="48" t="s">
        <v>1333</v>
      </c>
    </row>
    <row r="958" spans="1:67" x14ac:dyDescent="0.35">
      <c r="A958" s="2"/>
      <c r="B958" s="2"/>
      <c r="C958" s="2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  <c r="AA958" s="47"/>
      <c r="AB958" s="47"/>
      <c r="AC958" s="47"/>
      <c r="AD958" s="47"/>
      <c r="AE958" s="47"/>
      <c r="AF958" s="47"/>
      <c r="AG958" s="47"/>
      <c r="AH958" s="47"/>
      <c r="BB958" s="48" t="s">
        <v>1333</v>
      </c>
      <c r="BI958" s="48" t="s">
        <v>1333</v>
      </c>
      <c r="BO958" s="48" t="s">
        <v>1333</v>
      </c>
    </row>
    <row r="959" spans="1:67" x14ac:dyDescent="0.35">
      <c r="A959" s="2"/>
      <c r="B959" s="2"/>
      <c r="C959" s="2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  <c r="AA959" s="47"/>
      <c r="AB959" s="47"/>
      <c r="AC959" s="47"/>
      <c r="AD959" s="47"/>
      <c r="AE959" s="47"/>
      <c r="AF959" s="47"/>
      <c r="AG959" s="47"/>
      <c r="AH959" s="47"/>
      <c r="BB959" s="48" t="s">
        <v>1333</v>
      </c>
      <c r="BI959" s="48" t="s">
        <v>1333</v>
      </c>
      <c r="BO959" s="48" t="s">
        <v>1333</v>
      </c>
    </row>
    <row r="960" spans="1:67" x14ac:dyDescent="0.35">
      <c r="A960" s="2"/>
      <c r="B960" s="2"/>
      <c r="C960" s="2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  <c r="AA960" s="47"/>
      <c r="AB960" s="47"/>
      <c r="AC960" s="47"/>
      <c r="AD960" s="47"/>
      <c r="AE960" s="47"/>
      <c r="AF960" s="47"/>
      <c r="AG960" s="47"/>
      <c r="AH960" s="47"/>
      <c r="BB960" s="48" t="s">
        <v>1333</v>
      </c>
      <c r="BI960" s="48" t="s">
        <v>1333</v>
      </c>
      <c r="BO960" s="48" t="s">
        <v>1333</v>
      </c>
    </row>
    <row r="961" spans="1:67" x14ac:dyDescent="0.35">
      <c r="A961" s="2"/>
      <c r="B961" s="2"/>
      <c r="C961" s="2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  <c r="AA961" s="47"/>
      <c r="AB961" s="47"/>
      <c r="AC961" s="47"/>
      <c r="AD961" s="47"/>
      <c r="AE961" s="47"/>
      <c r="AF961" s="47"/>
      <c r="AG961" s="47"/>
      <c r="AH961" s="47"/>
      <c r="BB961" s="48" t="s">
        <v>1333</v>
      </c>
      <c r="BI961" s="48" t="s">
        <v>1333</v>
      </c>
      <c r="BO961" s="48" t="s">
        <v>1333</v>
      </c>
    </row>
    <row r="962" spans="1:67" x14ac:dyDescent="0.35">
      <c r="A962" s="2"/>
      <c r="B962" s="2"/>
      <c r="C962" s="2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  <c r="AA962" s="47"/>
      <c r="AB962" s="47"/>
      <c r="AC962" s="47"/>
      <c r="AD962" s="47"/>
      <c r="AE962" s="47"/>
      <c r="AF962" s="47"/>
      <c r="AG962" s="47"/>
      <c r="AH962" s="47"/>
      <c r="BB962" s="48" t="s">
        <v>1333</v>
      </c>
      <c r="BI962" s="48" t="s">
        <v>1333</v>
      </c>
      <c r="BO962" s="48" t="s">
        <v>1333</v>
      </c>
    </row>
    <row r="963" spans="1:67" x14ac:dyDescent="0.35">
      <c r="A963" s="2"/>
      <c r="B963" s="2"/>
      <c r="C963" s="2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  <c r="AA963" s="47"/>
      <c r="AB963" s="47"/>
      <c r="AC963" s="47"/>
      <c r="AD963" s="47"/>
      <c r="AE963" s="47"/>
      <c r="AF963" s="47"/>
      <c r="AG963" s="47"/>
      <c r="AH963" s="47"/>
      <c r="BB963" s="48" t="s">
        <v>1333</v>
      </c>
      <c r="BI963" s="48" t="s">
        <v>1333</v>
      </c>
      <c r="BO963" s="48" t="s">
        <v>1333</v>
      </c>
    </row>
    <row r="964" spans="1:67" x14ac:dyDescent="0.35">
      <c r="A964" s="2"/>
      <c r="B964" s="2"/>
      <c r="C964" s="2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  <c r="AA964" s="47"/>
      <c r="AB964" s="47"/>
      <c r="AC964" s="47"/>
      <c r="AD964" s="47"/>
      <c r="AE964" s="47"/>
      <c r="AF964" s="47"/>
      <c r="AG964" s="47"/>
      <c r="AH964" s="47"/>
      <c r="BB964" s="48" t="s">
        <v>1333</v>
      </c>
      <c r="BI964" s="48" t="s">
        <v>1333</v>
      </c>
      <c r="BO964" s="48" t="s">
        <v>1333</v>
      </c>
    </row>
    <row r="965" spans="1:67" x14ac:dyDescent="0.35">
      <c r="A965" s="2"/>
      <c r="B965" s="2"/>
      <c r="C965" s="2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  <c r="AA965" s="47"/>
      <c r="AB965" s="47"/>
      <c r="AC965" s="47"/>
      <c r="AD965" s="47"/>
      <c r="AE965" s="47"/>
      <c r="AF965" s="47"/>
      <c r="AG965" s="47"/>
      <c r="AH965" s="47"/>
      <c r="BB965" s="48" t="s">
        <v>1333</v>
      </c>
      <c r="BI965" s="48" t="s">
        <v>1333</v>
      </c>
      <c r="BO965" s="48" t="s">
        <v>1333</v>
      </c>
    </row>
    <row r="966" spans="1:67" x14ac:dyDescent="0.35">
      <c r="A966" s="2"/>
      <c r="B966" s="2"/>
      <c r="C966" s="2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  <c r="AA966" s="47"/>
      <c r="AB966" s="47"/>
      <c r="AC966" s="47"/>
      <c r="AD966" s="47"/>
      <c r="AE966" s="47"/>
      <c r="AF966" s="47"/>
      <c r="AG966" s="47"/>
      <c r="AH966" s="47"/>
      <c r="BB966" s="48" t="s">
        <v>1333</v>
      </c>
      <c r="BI966" s="48" t="s">
        <v>1333</v>
      </c>
      <c r="BO966" s="48" t="s">
        <v>1333</v>
      </c>
    </row>
    <row r="967" spans="1:67" x14ac:dyDescent="0.35">
      <c r="A967" s="2"/>
      <c r="B967" s="2"/>
      <c r="C967" s="2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  <c r="AA967" s="47"/>
      <c r="AB967" s="47"/>
      <c r="AC967" s="47"/>
      <c r="AD967" s="47"/>
      <c r="AE967" s="47"/>
      <c r="AF967" s="47"/>
      <c r="AG967" s="47"/>
      <c r="AH967" s="47"/>
      <c r="BB967" s="48" t="s">
        <v>1333</v>
      </c>
      <c r="BI967" s="48" t="s">
        <v>1333</v>
      </c>
      <c r="BO967" s="48" t="s">
        <v>1333</v>
      </c>
    </row>
    <row r="968" spans="1:67" x14ac:dyDescent="0.35">
      <c r="A968" s="2"/>
      <c r="B968" s="2"/>
      <c r="C968" s="2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  <c r="AA968" s="47"/>
      <c r="AB968" s="47"/>
      <c r="AC968" s="47"/>
      <c r="AD968" s="47"/>
      <c r="AE968" s="47"/>
      <c r="AF968" s="47"/>
      <c r="AG968" s="47"/>
      <c r="AH968" s="47"/>
      <c r="BB968" s="48" t="s">
        <v>1333</v>
      </c>
      <c r="BI968" s="48" t="s">
        <v>1333</v>
      </c>
      <c r="BO968" s="48" t="s">
        <v>1333</v>
      </c>
    </row>
    <row r="969" spans="1:67" x14ac:dyDescent="0.35">
      <c r="A969" s="2"/>
      <c r="B969" s="2"/>
      <c r="C969" s="2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  <c r="AA969" s="47"/>
      <c r="AB969" s="47"/>
      <c r="AC969" s="47"/>
      <c r="AD969" s="47"/>
      <c r="AE969" s="47"/>
      <c r="AF969" s="47"/>
      <c r="AG969" s="47"/>
      <c r="AH969" s="47"/>
      <c r="BB969" s="48" t="s">
        <v>1333</v>
      </c>
      <c r="BI969" s="48" t="s">
        <v>1333</v>
      </c>
      <c r="BO969" s="48" t="s">
        <v>1333</v>
      </c>
    </row>
    <row r="970" spans="1:67" x14ac:dyDescent="0.35">
      <c r="A970" s="2"/>
      <c r="B970" s="2"/>
      <c r="C970" s="2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  <c r="AA970" s="47"/>
      <c r="AB970" s="47"/>
      <c r="AC970" s="47"/>
      <c r="AD970" s="47"/>
      <c r="AE970" s="47"/>
      <c r="AF970" s="47"/>
      <c r="AG970" s="47"/>
      <c r="AH970" s="47"/>
      <c r="BB970" s="48" t="s">
        <v>1333</v>
      </c>
      <c r="BI970" s="48" t="s">
        <v>1333</v>
      </c>
      <c r="BO970" s="48" t="s">
        <v>1333</v>
      </c>
    </row>
    <row r="971" spans="1:67" x14ac:dyDescent="0.35">
      <c r="A971" s="2"/>
      <c r="B971" s="2"/>
      <c r="C971" s="2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  <c r="AA971" s="47"/>
      <c r="AB971" s="47"/>
      <c r="AC971" s="47"/>
      <c r="AD971" s="47"/>
      <c r="AE971" s="47"/>
      <c r="AF971" s="47"/>
      <c r="AG971" s="47"/>
      <c r="AH971" s="47"/>
      <c r="BB971" s="48" t="s">
        <v>1333</v>
      </c>
      <c r="BI971" s="48" t="s">
        <v>1333</v>
      </c>
      <c r="BO971" s="48" t="s">
        <v>1333</v>
      </c>
    </row>
    <row r="972" spans="1:67" x14ac:dyDescent="0.35">
      <c r="A972" s="2"/>
      <c r="B972" s="2"/>
      <c r="C972" s="2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  <c r="AA972" s="47"/>
      <c r="AB972" s="47"/>
      <c r="AC972" s="47"/>
      <c r="AD972" s="47"/>
      <c r="AE972" s="47"/>
      <c r="AF972" s="47"/>
      <c r="AG972" s="47"/>
      <c r="AH972" s="47"/>
      <c r="BB972" s="48" t="s">
        <v>1333</v>
      </c>
      <c r="BI972" s="48" t="s">
        <v>1333</v>
      </c>
      <c r="BO972" s="48" t="s">
        <v>1333</v>
      </c>
    </row>
    <row r="973" spans="1:67" x14ac:dyDescent="0.35">
      <c r="A973" s="2"/>
      <c r="B973" s="2"/>
      <c r="C973" s="2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  <c r="AA973" s="47"/>
      <c r="AB973" s="47"/>
      <c r="AC973" s="47"/>
      <c r="AD973" s="47"/>
      <c r="AE973" s="47"/>
      <c r="AF973" s="47"/>
      <c r="AG973" s="47"/>
      <c r="AH973" s="47"/>
      <c r="BB973" s="48" t="s">
        <v>1333</v>
      </c>
      <c r="BI973" s="48" t="s">
        <v>1333</v>
      </c>
      <c r="BO973" s="48" t="s">
        <v>1333</v>
      </c>
    </row>
    <row r="974" spans="1:67" x14ac:dyDescent="0.35">
      <c r="A974" s="2"/>
      <c r="B974" s="2"/>
      <c r="C974" s="2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  <c r="AA974" s="47"/>
      <c r="AB974" s="47"/>
      <c r="AC974" s="47"/>
      <c r="AD974" s="47"/>
      <c r="AE974" s="47"/>
      <c r="AF974" s="47"/>
      <c r="AG974" s="47"/>
      <c r="AH974" s="47"/>
      <c r="BB974" s="48" t="s">
        <v>1333</v>
      </c>
      <c r="BI974" s="48" t="s">
        <v>1333</v>
      </c>
      <c r="BO974" s="48" t="s">
        <v>1333</v>
      </c>
    </row>
    <row r="975" spans="1:67" x14ac:dyDescent="0.35">
      <c r="A975" s="2"/>
      <c r="B975" s="2"/>
      <c r="C975" s="2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  <c r="AA975" s="47"/>
      <c r="AB975" s="47"/>
      <c r="AC975" s="47"/>
      <c r="AD975" s="47"/>
      <c r="AE975" s="47"/>
      <c r="AF975" s="47"/>
      <c r="AG975" s="47"/>
      <c r="AH975" s="47"/>
      <c r="BB975" s="48" t="s">
        <v>1333</v>
      </c>
      <c r="BI975" s="48" t="s">
        <v>1333</v>
      </c>
      <c r="BO975" s="48" t="s">
        <v>1333</v>
      </c>
    </row>
    <row r="976" spans="1:67" x14ac:dyDescent="0.35">
      <c r="A976" s="2"/>
      <c r="B976" s="2"/>
      <c r="C976" s="2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  <c r="AA976" s="47"/>
      <c r="AB976" s="47"/>
      <c r="AC976" s="47"/>
      <c r="AD976" s="47"/>
      <c r="AE976" s="47"/>
      <c r="AF976" s="47"/>
      <c r="AG976" s="47"/>
      <c r="AH976" s="47"/>
    </row>
    <row r="977" spans="1:34" x14ac:dyDescent="0.35">
      <c r="A977" s="2"/>
      <c r="B977" s="2"/>
      <c r="C977" s="2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  <c r="AA977" s="47"/>
      <c r="AB977" s="47"/>
      <c r="AC977" s="47"/>
      <c r="AD977" s="47"/>
      <c r="AE977" s="47"/>
      <c r="AF977" s="47"/>
      <c r="AG977" s="47"/>
      <c r="AH977" s="47"/>
    </row>
    <row r="978" spans="1:34" x14ac:dyDescent="0.35">
      <c r="A978" s="2"/>
      <c r="B978" s="2"/>
      <c r="C978" s="2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  <c r="AA978" s="47"/>
      <c r="AB978" s="47"/>
      <c r="AC978" s="47"/>
      <c r="AD978" s="47"/>
      <c r="AE978" s="47"/>
      <c r="AF978" s="47"/>
      <c r="AG978" s="47"/>
      <c r="AH978" s="47"/>
    </row>
    <row r="979" spans="1:34" x14ac:dyDescent="0.35">
      <c r="A979" s="2"/>
      <c r="B979" s="2"/>
      <c r="C979" s="2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  <c r="AA979" s="47"/>
      <c r="AB979" s="47"/>
      <c r="AC979" s="47"/>
      <c r="AD979" s="47"/>
      <c r="AE979" s="47"/>
      <c r="AF979" s="47"/>
      <c r="AG979" s="47"/>
      <c r="AH979" s="47"/>
    </row>
    <row r="980" spans="1:34" x14ac:dyDescent="0.35">
      <c r="A980" s="2"/>
      <c r="B980" s="2"/>
      <c r="C980" s="2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  <c r="AA980" s="47"/>
      <c r="AB980" s="47"/>
      <c r="AC980" s="47"/>
      <c r="AD980" s="47"/>
      <c r="AE980" s="47"/>
      <c r="AF980" s="47"/>
      <c r="AG980" s="47"/>
      <c r="AH980" s="47"/>
    </row>
    <row r="981" spans="1:34" x14ac:dyDescent="0.35">
      <c r="A981" s="2"/>
      <c r="B981" s="2"/>
      <c r="C981" s="2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  <c r="AA981" s="47"/>
      <c r="AB981" s="47"/>
      <c r="AC981" s="47"/>
      <c r="AD981" s="47"/>
      <c r="AE981" s="47"/>
      <c r="AF981" s="47"/>
      <c r="AG981" s="47"/>
      <c r="AH981" s="47"/>
    </row>
    <row r="982" spans="1:34" x14ac:dyDescent="0.35">
      <c r="A982" s="2"/>
      <c r="B982" s="2"/>
      <c r="C982" s="2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  <c r="AA982" s="47"/>
      <c r="AB982" s="47"/>
      <c r="AC982" s="47"/>
      <c r="AD982" s="47"/>
      <c r="AE982" s="47"/>
      <c r="AF982" s="47"/>
      <c r="AG982" s="47"/>
      <c r="AH982" s="47"/>
    </row>
    <row r="983" spans="1:34" x14ac:dyDescent="0.35">
      <c r="A983" s="2"/>
      <c r="B983" s="2"/>
      <c r="C983" s="2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  <c r="AA983" s="47"/>
      <c r="AB983" s="47"/>
      <c r="AC983" s="47"/>
      <c r="AD983" s="47"/>
      <c r="AE983" s="47"/>
      <c r="AF983" s="47"/>
      <c r="AG983" s="47"/>
      <c r="AH983" s="47"/>
    </row>
    <row r="984" spans="1:34" x14ac:dyDescent="0.35">
      <c r="A984" s="2"/>
      <c r="B984" s="2"/>
      <c r="C984" s="2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  <c r="AA984" s="47"/>
      <c r="AB984" s="47"/>
      <c r="AC984" s="47"/>
      <c r="AD984" s="47"/>
      <c r="AE984" s="47"/>
      <c r="AF984" s="47"/>
      <c r="AG984" s="47"/>
      <c r="AH984" s="47"/>
    </row>
    <row r="985" spans="1:34" x14ac:dyDescent="0.35">
      <c r="A985" s="2"/>
      <c r="B985" s="2"/>
      <c r="C985" s="2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  <c r="AA985" s="47"/>
      <c r="AB985" s="47"/>
      <c r="AC985" s="47"/>
      <c r="AD985" s="47"/>
      <c r="AE985" s="47"/>
      <c r="AF985" s="47"/>
      <c r="AG985" s="47"/>
      <c r="AH985" s="47"/>
    </row>
    <row r="986" spans="1:34" x14ac:dyDescent="0.35">
      <c r="A986" s="2"/>
      <c r="B986" s="2"/>
      <c r="C986" s="2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  <c r="AA986" s="47"/>
      <c r="AB986" s="47"/>
      <c r="AC986" s="47"/>
      <c r="AD986" s="47"/>
      <c r="AE986" s="47"/>
      <c r="AF986" s="47"/>
      <c r="AG986" s="47"/>
      <c r="AH986" s="47"/>
    </row>
    <row r="987" spans="1:34" x14ac:dyDescent="0.35">
      <c r="A987" s="2"/>
      <c r="B987" s="2"/>
      <c r="C987" s="2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  <c r="AA987" s="47"/>
      <c r="AB987" s="47"/>
      <c r="AC987" s="47"/>
      <c r="AD987" s="47"/>
      <c r="AE987" s="47"/>
      <c r="AF987" s="47"/>
      <c r="AG987" s="47"/>
      <c r="AH987" s="47"/>
    </row>
    <row r="988" spans="1:34" x14ac:dyDescent="0.35">
      <c r="A988" s="2"/>
      <c r="B988" s="2"/>
      <c r="C988" s="2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  <c r="AA988" s="47"/>
      <c r="AB988" s="47"/>
      <c r="AC988" s="47"/>
      <c r="AD988" s="47"/>
      <c r="AE988" s="47"/>
      <c r="AF988" s="47"/>
      <c r="AG988" s="47"/>
      <c r="AH988" s="47"/>
    </row>
    <row r="989" spans="1:34" x14ac:dyDescent="0.35">
      <c r="A989" s="2"/>
      <c r="B989" s="2"/>
      <c r="C989" s="2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  <c r="AA989" s="47"/>
      <c r="AB989" s="47"/>
      <c r="AC989" s="47"/>
      <c r="AD989" s="47"/>
      <c r="AE989" s="47"/>
      <c r="AF989" s="47"/>
      <c r="AG989" s="47"/>
      <c r="AH989" s="47"/>
    </row>
    <row r="990" spans="1:34" x14ac:dyDescent="0.35">
      <c r="A990" s="2"/>
      <c r="B990" s="2"/>
      <c r="C990" s="2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  <c r="AA990" s="47"/>
      <c r="AB990" s="47"/>
      <c r="AC990" s="47"/>
      <c r="AD990" s="47"/>
      <c r="AE990" s="47"/>
      <c r="AF990" s="47"/>
      <c r="AG990" s="47"/>
      <c r="AH990" s="47"/>
    </row>
    <row r="991" spans="1:34" x14ac:dyDescent="0.35">
      <c r="A991" s="2"/>
      <c r="B991" s="2"/>
      <c r="C991" s="2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  <c r="AA991" s="47"/>
      <c r="AB991" s="47"/>
      <c r="AC991" s="47"/>
      <c r="AD991" s="47"/>
      <c r="AE991" s="47"/>
      <c r="AF991" s="47"/>
      <c r="AG991" s="47"/>
      <c r="AH991" s="47"/>
    </row>
    <row r="992" spans="1:34" x14ac:dyDescent="0.35">
      <c r="A992" s="2"/>
      <c r="B992" s="2"/>
      <c r="C992" s="2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  <c r="AA992" s="47"/>
      <c r="AB992" s="47"/>
      <c r="AC992" s="47"/>
      <c r="AD992" s="47"/>
      <c r="AE992" s="47"/>
      <c r="AF992" s="47"/>
      <c r="AG992" s="47"/>
      <c r="AH992" s="47"/>
    </row>
    <row r="993" spans="1:34" x14ac:dyDescent="0.35">
      <c r="A993" s="2"/>
      <c r="B993" s="2"/>
      <c r="C993" s="2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  <c r="AA993" s="47"/>
      <c r="AB993" s="47"/>
      <c r="AC993" s="47"/>
      <c r="AD993" s="47"/>
      <c r="AE993" s="47"/>
      <c r="AF993" s="47"/>
      <c r="AG993" s="47"/>
      <c r="AH993" s="47"/>
    </row>
    <row r="994" spans="1:34" x14ac:dyDescent="0.35">
      <c r="A994" s="2"/>
      <c r="B994" s="2"/>
      <c r="C994" s="2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  <c r="AA994" s="47"/>
      <c r="AB994" s="47"/>
      <c r="AC994" s="47"/>
      <c r="AD994" s="47"/>
      <c r="AE994" s="47"/>
      <c r="AF994" s="47"/>
      <c r="AG994" s="47"/>
      <c r="AH994" s="47"/>
    </row>
    <row r="995" spans="1:34" x14ac:dyDescent="0.35">
      <c r="A995" s="2"/>
      <c r="B995" s="2"/>
      <c r="C995" s="2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  <c r="AA995" s="47"/>
      <c r="AB995" s="47"/>
      <c r="AC995" s="47"/>
      <c r="AD995" s="47"/>
      <c r="AE995" s="47"/>
      <c r="AF995" s="47"/>
      <c r="AG995" s="47"/>
      <c r="AH995" s="47"/>
    </row>
    <row r="996" spans="1:34" x14ac:dyDescent="0.35">
      <c r="A996" s="2"/>
      <c r="B996" s="2"/>
      <c r="C996" s="2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  <c r="AA996" s="47"/>
      <c r="AB996" s="47"/>
      <c r="AC996" s="47"/>
      <c r="AD996" s="47"/>
      <c r="AE996" s="47"/>
      <c r="AF996" s="47"/>
      <c r="AG996" s="47"/>
      <c r="AH996" s="47"/>
    </row>
    <row r="997" spans="1:34" x14ac:dyDescent="0.35">
      <c r="A997" s="2"/>
      <c r="B997" s="2"/>
      <c r="C997" s="2"/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  <c r="AA997" s="47"/>
      <c r="AB997" s="47"/>
      <c r="AC997" s="47"/>
      <c r="AD997" s="47"/>
      <c r="AE997" s="47"/>
      <c r="AF997" s="47"/>
      <c r="AG997" s="47"/>
      <c r="AH997" s="47"/>
    </row>
    <row r="998" spans="1:34" x14ac:dyDescent="0.35">
      <c r="A998" s="2"/>
      <c r="B998" s="2"/>
      <c r="C998" s="2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  <c r="AA998" s="47"/>
      <c r="AB998" s="47"/>
      <c r="AC998" s="47"/>
      <c r="AD998" s="47"/>
      <c r="AE998" s="47"/>
      <c r="AF998" s="47"/>
      <c r="AG998" s="47"/>
      <c r="AH998" s="47"/>
    </row>
    <row r="999" spans="1:34" x14ac:dyDescent="0.35">
      <c r="A999" s="2"/>
      <c r="B999" s="2"/>
      <c r="C999" s="2"/>
      <c r="D999" s="47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  <c r="AA999" s="47"/>
      <c r="AB999" s="47"/>
      <c r="AC999" s="47"/>
      <c r="AD999" s="47"/>
      <c r="AE999" s="47"/>
      <c r="AF999" s="47"/>
      <c r="AG999" s="47"/>
      <c r="AH999" s="47"/>
    </row>
    <row r="1000" spans="1:34" x14ac:dyDescent="0.35">
      <c r="A1000" s="2"/>
      <c r="B1000" s="2"/>
      <c r="C1000" s="2"/>
      <c r="D1000" s="47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  <c r="AA1000" s="47"/>
      <c r="AB1000" s="47"/>
      <c r="AC1000" s="47"/>
      <c r="AD1000" s="47"/>
      <c r="AE1000" s="47"/>
      <c r="AF1000" s="47"/>
      <c r="AG1000" s="47"/>
      <c r="AH1000" s="47"/>
    </row>
    <row r="1001" spans="1:34" x14ac:dyDescent="0.35">
      <c r="A1001" s="2"/>
      <c r="B1001" s="2"/>
      <c r="C1001" s="2"/>
      <c r="D1001" s="47"/>
      <c r="E1001" s="47"/>
      <c r="F1001" s="47"/>
      <c r="G1001" s="47"/>
      <c r="H1001" s="47"/>
      <c r="I1001" s="47"/>
      <c r="J1001" s="47"/>
      <c r="K1001" s="47"/>
      <c r="L1001" s="47"/>
      <c r="M1001" s="47"/>
      <c r="N1001" s="47"/>
      <c r="O1001" s="47"/>
      <c r="P1001" s="47"/>
      <c r="Q1001" s="47"/>
      <c r="R1001" s="47"/>
      <c r="S1001" s="47"/>
      <c r="T1001" s="47"/>
      <c r="U1001" s="47"/>
      <c r="V1001" s="47"/>
      <c r="W1001" s="47"/>
      <c r="X1001" s="47"/>
      <c r="Y1001" s="47"/>
      <c r="Z1001" s="47"/>
      <c r="AA1001" s="47"/>
      <c r="AB1001" s="47"/>
      <c r="AC1001" s="47"/>
      <c r="AD1001" s="47"/>
      <c r="AE1001" s="47"/>
      <c r="AF1001" s="47"/>
      <c r="AG1001" s="47"/>
      <c r="AH1001" s="47"/>
    </row>
  </sheetData>
  <mergeCells count="9">
    <mergeCell ref="B8:C8"/>
    <mergeCell ref="B9:C9"/>
    <mergeCell ref="A1:C1"/>
    <mergeCell ref="B2:C2"/>
    <mergeCell ref="B3:C3"/>
    <mergeCell ref="B4:C4"/>
    <mergeCell ref="B5:C5"/>
    <mergeCell ref="B6:C6"/>
    <mergeCell ref="B7:C7"/>
  </mergeCells>
  <dataValidations count="5">
    <dataValidation type="list" allowBlank="1" showErrorMessage="1" sqref="WVH983051:WVH983057 FAN12:FAN18 IV65547:IV65553 SR65547:SR65553 ACN65547:ACN65553 AMJ65547:AMJ65553 AWF65547:AWF65553 BGB65547:BGB65553 BPX65547:BPX65553 BZT65547:BZT65553 CJP65547:CJP65553 CTL65547:CTL65553 DDH65547:DDH65553 DND65547:DND65553 DWZ65547:DWZ65553 EGV65547:EGV65553 EQR65547:EQR65553 FAN65547:FAN65553 FKJ65547:FKJ65553 FUF65547:FUF65553 GEB65547:GEB65553 GNX65547:GNX65553 GXT65547:GXT65553 HHP65547:HHP65553 HRL65547:HRL65553 IBH65547:IBH65553 ILD65547:ILD65553 IUZ65547:IUZ65553 JEV65547:JEV65553 JOR65547:JOR65553 JYN65547:JYN65553 KIJ65547:KIJ65553 KSF65547:KSF65553 LCB65547:LCB65553 LLX65547:LLX65553 LVT65547:LVT65553 MFP65547:MFP65553 MPL65547:MPL65553 MZH65547:MZH65553 NJD65547:NJD65553 NSZ65547:NSZ65553 OCV65547:OCV65553 OMR65547:OMR65553 OWN65547:OWN65553 PGJ65547:PGJ65553 PQF65547:PQF65553 QAB65547:QAB65553 QJX65547:QJX65553 QTT65547:QTT65553 RDP65547:RDP65553 RNL65547:RNL65553 RXH65547:RXH65553 SHD65547:SHD65553 SQZ65547:SQZ65553 TAV65547:TAV65553 TKR65547:TKR65553 TUN65547:TUN65553 UEJ65547:UEJ65553 UOF65547:UOF65553 UYB65547:UYB65553 VHX65547:VHX65553 VRT65547:VRT65553 WBP65547:WBP65553 WLL65547:WLL65553 WVH65547:WVH65553 EQR12:EQR18 IV131083:IV131089 SR131083:SR131089 ACN131083:ACN131089 AMJ131083:AMJ131089 AWF131083:AWF131089 BGB131083:BGB131089 BPX131083:BPX131089 BZT131083:BZT131089 CJP131083:CJP131089 CTL131083:CTL131089 DDH131083:DDH131089 DND131083:DND131089 DWZ131083:DWZ131089 EGV131083:EGV131089 EQR131083:EQR131089 FAN131083:FAN131089 FKJ131083:FKJ131089 FUF131083:FUF131089 GEB131083:GEB131089 GNX131083:GNX131089 GXT131083:GXT131089 HHP131083:HHP131089 HRL131083:HRL131089 IBH131083:IBH131089 ILD131083:ILD131089 IUZ131083:IUZ131089 JEV131083:JEV131089 JOR131083:JOR131089 JYN131083:JYN131089 KIJ131083:KIJ131089 KSF131083:KSF131089 LCB131083:LCB131089 LLX131083:LLX131089 LVT131083:LVT131089 MFP131083:MFP131089 MPL131083:MPL131089 MZH131083:MZH131089 NJD131083:NJD131089 NSZ131083:NSZ131089 OCV131083:OCV131089 OMR131083:OMR131089 OWN131083:OWN131089 PGJ131083:PGJ131089 PQF131083:PQF131089 QAB131083:QAB131089 QJX131083:QJX131089 QTT131083:QTT131089 RDP131083:RDP131089 RNL131083:RNL131089 RXH131083:RXH131089 SHD131083:SHD131089 SQZ131083:SQZ131089 TAV131083:TAV131089 TKR131083:TKR131089 TUN131083:TUN131089 UEJ131083:UEJ131089 UOF131083:UOF131089 UYB131083:UYB131089 VHX131083:VHX131089 VRT131083:VRT131089 WBP131083:WBP131089 WLL131083:WLL131089 WVH131083:WVH131089 EGV12:EGV18 IV196619:IV196625 SR196619:SR196625 ACN196619:ACN196625 AMJ196619:AMJ196625 AWF196619:AWF196625 BGB196619:BGB196625 BPX196619:BPX196625 BZT196619:BZT196625 CJP196619:CJP196625 CTL196619:CTL196625 DDH196619:DDH196625 DND196619:DND196625 DWZ196619:DWZ196625 EGV196619:EGV196625 EQR196619:EQR196625 FAN196619:FAN196625 FKJ196619:FKJ196625 FUF196619:FUF196625 GEB196619:GEB196625 GNX196619:GNX196625 GXT196619:GXT196625 HHP196619:HHP196625 HRL196619:HRL196625 IBH196619:IBH196625 ILD196619:ILD196625 IUZ196619:IUZ196625 JEV196619:JEV196625 JOR196619:JOR196625 JYN196619:JYN196625 KIJ196619:KIJ196625 KSF196619:KSF196625 LCB196619:LCB196625 LLX196619:LLX196625 LVT196619:LVT196625 MFP196619:MFP196625 MPL196619:MPL196625 MZH196619:MZH196625 NJD196619:NJD196625 NSZ196619:NSZ196625 OCV196619:OCV196625 OMR196619:OMR196625 OWN196619:OWN196625 PGJ196619:PGJ196625 PQF196619:PQF196625 QAB196619:QAB196625 QJX196619:QJX196625 QTT196619:QTT196625 RDP196619:RDP196625 RNL196619:RNL196625 RXH196619:RXH196625 SHD196619:SHD196625 SQZ196619:SQZ196625 TAV196619:TAV196625 TKR196619:TKR196625 TUN196619:TUN196625 UEJ196619:UEJ196625 UOF196619:UOF196625 UYB196619:UYB196625 VHX196619:VHX196625 VRT196619:VRT196625 WBP196619:WBP196625 WLL196619:WLL196625 WVH196619:WVH196625 DWZ12:DWZ18 IV262155:IV262161 SR262155:SR262161 ACN262155:ACN262161 AMJ262155:AMJ262161 AWF262155:AWF262161 BGB262155:BGB262161 BPX262155:BPX262161 BZT262155:BZT262161 CJP262155:CJP262161 CTL262155:CTL262161 DDH262155:DDH262161 DND262155:DND262161 DWZ262155:DWZ262161 EGV262155:EGV262161 EQR262155:EQR262161 FAN262155:FAN262161 FKJ262155:FKJ262161 FUF262155:FUF262161 GEB262155:GEB262161 GNX262155:GNX262161 GXT262155:GXT262161 HHP262155:HHP262161 HRL262155:HRL262161 IBH262155:IBH262161 ILD262155:ILD262161 IUZ262155:IUZ262161 JEV262155:JEV262161 JOR262155:JOR262161 JYN262155:JYN262161 KIJ262155:KIJ262161 KSF262155:KSF262161 LCB262155:LCB262161 LLX262155:LLX262161 LVT262155:LVT262161 MFP262155:MFP262161 MPL262155:MPL262161 MZH262155:MZH262161 NJD262155:NJD262161 NSZ262155:NSZ262161 OCV262155:OCV262161 OMR262155:OMR262161 OWN262155:OWN262161 PGJ262155:PGJ262161 PQF262155:PQF262161 QAB262155:QAB262161 QJX262155:QJX262161 QTT262155:QTT262161 RDP262155:RDP262161 RNL262155:RNL262161 RXH262155:RXH262161 SHD262155:SHD262161 SQZ262155:SQZ262161 TAV262155:TAV262161 TKR262155:TKR262161 TUN262155:TUN262161 UEJ262155:UEJ262161 UOF262155:UOF262161 UYB262155:UYB262161 VHX262155:VHX262161 VRT262155:VRT262161 WBP262155:WBP262161 WLL262155:WLL262161 WVH262155:WVH262161 DND12:DND18 IV327691:IV327697 SR327691:SR327697 ACN327691:ACN327697 AMJ327691:AMJ327697 AWF327691:AWF327697 BGB327691:BGB327697 BPX327691:BPX327697 BZT327691:BZT327697 CJP327691:CJP327697 CTL327691:CTL327697 DDH327691:DDH327697 DND327691:DND327697 DWZ327691:DWZ327697 EGV327691:EGV327697 EQR327691:EQR327697 FAN327691:FAN327697 FKJ327691:FKJ327697 FUF327691:FUF327697 GEB327691:GEB327697 GNX327691:GNX327697 GXT327691:GXT327697 HHP327691:HHP327697 HRL327691:HRL327697 IBH327691:IBH327697 ILD327691:ILD327697 IUZ327691:IUZ327697 JEV327691:JEV327697 JOR327691:JOR327697 JYN327691:JYN327697 KIJ327691:KIJ327697 KSF327691:KSF327697 LCB327691:LCB327697 LLX327691:LLX327697 LVT327691:LVT327697 MFP327691:MFP327697 MPL327691:MPL327697 MZH327691:MZH327697 NJD327691:NJD327697 NSZ327691:NSZ327697 OCV327691:OCV327697 OMR327691:OMR327697 OWN327691:OWN327697 PGJ327691:PGJ327697 PQF327691:PQF327697 QAB327691:QAB327697 QJX327691:QJX327697 QTT327691:QTT327697 RDP327691:RDP327697 RNL327691:RNL327697 RXH327691:RXH327697 SHD327691:SHD327697 SQZ327691:SQZ327697 TAV327691:TAV327697 TKR327691:TKR327697 TUN327691:TUN327697 UEJ327691:UEJ327697 UOF327691:UOF327697 UYB327691:UYB327697 VHX327691:VHX327697 VRT327691:VRT327697 WBP327691:WBP327697 WLL327691:WLL327697 WVH327691:WVH327697 DDH12:DDH18 IV393227:IV393233 SR393227:SR393233 ACN393227:ACN393233 AMJ393227:AMJ393233 AWF393227:AWF393233 BGB393227:BGB393233 BPX393227:BPX393233 BZT393227:BZT393233 CJP393227:CJP393233 CTL393227:CTL393233 DDH393227:DDH393233 DND393227:DND393233 DWZ393227:DWZ393233 EGV393227:EGV393233 EQR393227:EQR393233 FAN393227:FAN393233 FKJ393227:FKJ393233 FUF393227:FUF393233 GEB393227:GEB393233 GNX393227:GNX393233 GXT393227:GXT393233 HHP393227:HHP393233 HRL393227:HRL393233 IBH393227:IBH393233 ILD393227:ILD393233 IUZ393227:IUZ393233 JEV393227:JEV393233 JOR393227:JOR393233 JYN393227:JYN393233 KIJ393227:KIJ393233 KSF393227:KSF393233 LCB393227:LCB393233 LLX393227:LLX393233 LVT393227:LVT393233 MFP393227:MFP393233 MPL393227:MPL393233 MZH393227:MZH393233 NJD393227:NJD393233 NSZ393227:NSZ393233 OCV393227:OCV393233 OMR393227:OMR393233 OWN393227:OWN393233 PGJ393227:PGJ393233 PQF393227:PQF393233 QAB393227:QAB393233 QJX393227:QJX393233 QTT393227:QTT393233 RDP393227:RDP393233 RNL393227:RNL393233 RXH393227:RXH393233 SHD393227:SHD393233 SQZ393227:SQZ393233 TAV393227:TAV393233 TKR393227:TKR393233 TUN393227:TUN393233 UEJ393227:UEJ393233 UOF393227:UOF393233 UYB393227:UYB393233 VHX393227:VHX393233 VRT393227:VRT393233 WBP393227:WBP393233 WLL393227:WLL393233 WVH393227:WVH393233 CTL12:CTL18 IV458763:IV458769 SR458763:SR458769 ACN458763:ACN458769 AMJ458763:AMJ458769 AWF458763:AWF458769 BGB458763:BGB458769 BPX458763:BPX458769 BZT458763:BZT458769 CJP458763:CJP458769 CTL458763:CTL458769 DDH458763:DDH458769 DND458763:DND458769 DWZ458763:DWZ458769 EGV458763:EGV458769 EQR458763:EQR458769 FAN458763:FAN458769 FKJ458763:FKJ458769 FUF458763:FUF458769 GEB458763:GEB458769 GNX458763:GNX458769 GXT458763:GXT458769 HHP458763:HHP458769 HRL458763:HRL458769 IBH458763:IBH458769 ILD458763:ILD458769 IUZ458763:IUZ458769 JEV458763:JEV458769 JOR458763:JOR458769 JYN458763:JYN458769 KIJ458763:KIJ458769 KSF458763:KSF458769 LCB458763:LCB458769 LLX458763:LLX458769 LVT458763:LVT458769 MFP458763:MFP458769 MPL458763:MPL458769 MZH458763:MZH458769 NJD458763:NJD458769 NSZ458763:NSZ458769 OCV458763:OCV458769 OMR458763:OMR458769 OWN458763:OWN458769 PGJ458763:PGJ458769 PQF458763:PQF458769 QAB458763:QAB458769 QJX458763:QJX458769 QTT458763:QTT458769 RDP458763:RDP458769 RNL458763:RNL458769 RXH458763:RXH458769 SHD458763:SHD458769 SQZ458763:SQZ458769 TAV458763:TAV458769 TKR458763:TKR458769 TUN458763:TUN458769 UEJ458763:UEJ458769 UOF458763:UOF458769 UYB458763:UYB458769 VHX458763:VHX458769 VRT458763:VRT458769 WBP458763:WBP458769 WLL458763:WLL458769 WVH458763:WVH458769 CJP12:CJP18 IV524299:IV524305 SR524299:SR524305 ACN524299:ACN524305 AMJ524299:AMJ524305 AWF524299:AWF524305 BGB524299:BGB524305 BPX524299:BPX524305 BZT524299:BZT524305 CJP524299:CJP524305 CTL524299:CTL524305 DDH524299:DDH524305 DND524299:DND524305 DWZ524299:DWZ524305 EGV524299:EGV524305 EQR524299:EQR524305 FAN524299:FAN524305 FKJ524299:FKJ524305 FUF524299:FUF524305 GEB524299:GEB524305 GNX524299:GNX524305 GXT524299:GXT524305 HHP524299:HHP524305 HRL524299:HRL524305 IBH524299:IBH524305 ILD524299:ILD524305 IUZ524299:IUZ524305 JEV524299:JEV524305 JOR524299:JOR524305 JYN524299:JYN524305 KIJ524299:KIJ524305 KSF524299:KSF524305 LCB524299:LCB524305 LLX524299:LLX524305 LVT524299:LVT524305 MFP524299:MFP524305 MPL524299:MPL524305 MZH524299:MZH524305 NJD524299:NJD524305 NSZ524299:NSZ524305 OCV524299:OCV524305 OMR524299:OMR524305 OWN524299:OWN524305 PGJ524299:PGJ524305 PQF524299:PQF524305 QAB524299:QAB524305 QJX524299:QJX524305 QTT524299:QTT524305 RDP524299:RDP524305 RNL524299:RNL524305 RXH524299:RXH524305 SHD524299:SHD524305 SQZ524299:SQZ524305 TAV524299:TAV524305 TKR524299:TKR524305 TUN524299:TUN524305 UEJ524299:UEJ524305 UOF524299:UOF524305 UYB524299:UYB524305 VHX524299:VHX524305 VRT524299:VRT524305 WBP524299:WBP524305 WLL524299:WLL524305 WVH524299:WVH524305 BZT12:BZT18 IV589835:IV589841 SR589835:SR589841 ACN589835:ACN589841 AMJ589835:AMJ589841 AWF589835:AWF589841 BGB589835:BGB589841 BPX589835:BPX589841 BZT589835:BZT589841 CJP589835:CJP589841 CTL589835:CTL589841 DDH589835:DDH589841 DND589835:DND589841 DWZ589835:DWZ589841 EGV589835:EGV589841 EQR589835:EQR589841 FAN589835:FAN589841 FKJ589835:FKJ589841 FUF589835:FUF589841 GEB589835:GEB589841 GNX589835:GNX589841 GXT589835:GXT589841 HHP589835:HHP589841 HRL589835:HRL589841 IBH589835:IBH589841 ILD589835:ILD589841 IUZ589835:IUZ589841 JEV589835:JEV589841 JOR589835:JOR589841 JYN589835:JYN589841 KIJ589835:KIJ589841 KSF589835:KSF589841 LCB589835:LCB589841 LLX589835:LLX589841 LVT589835:LVT589841 MFP589835:MFP589841 MPL589835:MPL589841 MZH589835:MZH589841 NJD589835:NJD589841 NSZ589835:NSZ589841 OCV589835:OCV589841 OMR589835:OMR589841 OWN589835:OWN589841 PGJ589835:PGJ589841 PQF589835:PQF589841 QAB589835:QAB589841 QJX589835:QJX589841 QTT589835:QTT589841 RDP589835:RDP589841 RNL589835:RNL589841 RXH589835:RXH589841 SHD589835:SHD589841 SQZ589835:SQZ589841 TAV589835:TAV589841 TKR589835:TKR589841 TUN589835:TUN589841 UEJ589835:UEJ589841 UOF589835:UOF589841 UYB589835:UYB589841 VHX589835:VHX589841 VRT589835:VRT589841 WBP589835:WBP589841 WLL589835:WLL589841 WVH589835:WVH589841 BPX12:BPX18 IV655371:IV655377 SR655371:SR655377 ACN655371:ACN655377 AMJ655371:AMJ655377 AWF655371:AWF655377 BGB655371:BGB655377 BPX655371:BPX655377 BZT655371:BZT655377 CJP655371:CJP655377 CTL655371:CTL655377 DDH655371:DDH655377 DND655371:DND655377 DWZ655371:DWZ655377 EGV655371:EGV655377 EQR655371:EQR655377 FAN655371:FAN655377 FKJ655371:FKJ655377 FUF655371:FUF655377 GEB655371:GEB655377 GNX655371:GNX655377 GXT655371:GXT655377 HHP655371:HHP655377 HRL655371:HRL655377 IBH655371:IBH655377 ILD655371:ILD655377 IUZ655371:IUZ655377 JEV655371:JEV655377 JOR655371:JOR655377 JYN655371:JYN655377 KIJ655371:KIJ655377 KSF655371:KSF655377 LCB655371:LCB655377 LLX655371:LLX655377 LVT655371:LVT655377 MFP655371:MFP655377 MPL655371:MPL655377 MZH655371:MZH655377 NJD655371:NJD655377 NSZ655371:NSZ655377 OCV655371:OCV655377 OMR655371:OMR655377 OWN655371:OWN655377 PGJ655371:PGJ655377 PQF655371:PQF655377 QAB655371:QAB655377 QJX655371:QJX655377 QTT655371:QTT655377 RDP655371:RDP655377 RNL655371:RNL655377 RXH655371:RXH655377 SHD655371:SHD655377 SQZ655371:SQZ655377 TAV655371:TAV655377 TKR655371:TKR655377 TUN655371:TUN655377 UEJ655371:UEJ655377 UOF655371:UOF655377 UYB655371:UYB655377 VHX655371:VHX655377 VRT655371:VRT655377 WBP655371:WBP655377 WLL655371:WLL655377 WVH655371:WVH655377 BGB12:BGB18 IV720907:IV720913 SR720907:SR720913 ACN720907:ACN720913 AMJ720907:AMJ720913 AWF720907:AWF720913 BGB720907:BGB720913 BPX720907:BPX720913 BZT720907:BZT720913 CJP720907:CJP720913 CTL720907:CTL720913 DDH720907:DDH720913 DND720907:DND720913 DWZ720907:DWZ720913 EGV720907:EGV720913 EQR720907:EQR720913 FAN720907:FAN720913 FKJ720907:FKJ720913 FUF720907:FUF720913 GEB720907:GEB720913 GNX720907:GNX720913 GXT720907:GXT720913 HHP720907:HHP720913 HRL720907:HRL720913 IBH720907:IBH720913 ILD720907:ILD720913 IUZ720907:IUZ720913 JEV720907:JEV720913 JOR720907:JOR720913 JYN720907:JYN720913 KIJ720907:KIJ720913 KSF720907:KSF720913 LCB720907:LCB720913 LLX720907:LLX720913 LVT720907:LVT720913 MFP720907:MFP720913 MPL720907:MPL720913 MZH720907:MZH720913 NJD720907:NJD720913 NSZ720907:NSZ720913 OCV720907:OCV720913 OMR720907:OMR720913 OWN720907:OWN720913 PGJ720907:PGJ720913 PQF720907:PQF720913 QAB720907:QAB720913 QJX720907:QJX720913 QTT720907:QTT720913 RDP720907:RDP720913 RNL720907:RNL720913 RXH720907:RXH720913 SHD720907:SHD720913 SQZ720907:SQZ720913 TAV720907:TAV720913 TKR720907:TKR720913 TUN720907:TUN720913 UEJ720907:UEJ720913 UOF720907:UOF720913 UYB720907:UYB720913 VHX720907:VHX720913 VRT720907:VRT720913 WBP720907:WBP720913 WLL720907:WLL720913 WVH720907:WVH720913 AWF12:AWF18 IV786443:IV786449 SR786443:SR786449 ACN786443:ACN786449 AMJ786443:AMJ786449 AWF786443:AWF786449 BGB786443:BGB786449 BPX786443:BPX786449 BZT786443:BZT786449 CJP786443:CJP786449 CTL786443:CTL786449 DDH786443:DDH786449 DND786443:DND786449 DWZ786443:DWZ786449 EGV786443:EGV786449 EQR786443:EQR786449 FAN786443:FAN786449 FKJ786443:FKJ786449 FUF786443:FUF786449 GEB786443:GEB786449 GNX786443:GNX786449 GXT786443:GXT786449 HHP786443:HHP786449 HRL786443:HRL786449 IBH786443:IBH786449 ILD786443:ILD786449 IUZ786443:IUZ786449 JEV786443:JEV786449 JOR786443:JOR786449 JYN786443:JYN786449 KIJ786443:KIJ786449 KSF786443:KSF786449 LCB786443:LCB786449 LLX786443:LLX786449 LVT786443:LVT786449 MFP786443:MFP786449 MPL786443:MPL786449 MZH786443:MZH786449 NJD786443:NJD786449 NSZ786443:NSZ786449 OCV786443:OCV786449 OMR786443:OMR786449 OWN786443:OWN786449 PGJ786443:PGJ786449 PQF786443:PQF786449 QAB786443:QAB786449 QJX786443:QJX786449 QTT786443:QTT786449 RDP786443:RDP786449 RNL786443:RNL786449 RXH786443:RXH786449 SHD786443:SHD786449 SQZ786443:SQZ786449 TAV786443:TAV786449 TKR786443:TKR786449 TUN786443:TUN786449 UEJ786443:UEJ786449 UOF786443:UOF786449 UYB786443:UYB786449 VHX786443:VHX786449 VRT786443:VRT786449 WBP786443:WBP786449 WLL786443:WLL786449 WVH786443:WVH786449 AMJ12:AMJ18 IV851979:IV851985 SR851979:SR851985 ACN851979:ACN851985 AMJ851979:AMJ851985 AWF851979:AWF851985 BGB851979:BGB851985 BPX851979:BPX851985 BZT851979:BZT851985 CJP851979:CJP851985 CTL851979:CTL851985 DDH851979:DDH851985 DND851979:DND851985 DWZ851979:DWZ851985 EGV851979:EGV851985 EQR851979:EQR851985 FAN851979:FAN851985 FKJ851979:FKJ851985 FUF851979:FUF851985 GEB851979:GEB851985 GNX851979:GNX851985 GXT851979:GXT851985 HHP851979:HHP851985 HRL851979:HRL851985 IBH851979:IBH851985 ILD851979:ILD851985 IUZ851979:IUZ851985 JEV851979:JEV851985 JOR851979:JOR851985 JYN851979:JYN851985 KIJ851979:KIJ851985 KSF851979:KSF851985 LCB851979:LCB851985 LLX851979:LLX851985 LVT851979:LVT851985 MFP851979:MFP851985 MPL851979:MPL851985 MZH851979:MZH851985 NJD851979:NJD851985 NSZ851979:NSZ851985 OCV851979:OCV851985 OMR851979:OMR851985 OWN851979:OWN851985 PGJ851979:PGJ851985 PQF851979:PQF851985 QAB851979:QAB851985 QJX851979:QJX851985 QTT851979:QTT851985 RDP851979:RDP851985 RNL851979:RNL851985 RXH851979:RXH851985 SHD851979:SHD851985 SQZ851979:SQZ851985 TAV851979:TAV851985 TKR851979:TKR851985 TUN851979:TUN851985 UEJ851979:UEJ851985 UOF851979:UOF851985 UYB851979:UYB851985 VHX851979:VHX851985 VRT851979:VRT851985 WBP851979:WBP851985 WLL851979:WLL851985 WVH851979:WVH851985 ACN12:ACN18 IV917515:IV917521 SR917515:SR917521 ACN917515:ACN917521 AMJ917515:AMJ917521 AWF917515:AWF917521 BGB917515:BGB917521 BPX917515:BPX917521 BZT917515:BZT917521 CJP917515:CJP917521 CTL917515:CTL917521 DDH917515:DDH917521 DND917515:DND917521 DWZ917515:DWZ917521 EGV917515:EGV917521 EQR917515:EQR917521 FAN917515:FAN917521 FKJ917515:FKJ917521 FUF917515:FUF917521 GEB917515:GEB917521 GNX917515:GNX917521 GXT917515:GXT917521 HHP917515:HHP917521 HRL917515:HRL917521 IBH917515:IBH917521 ILD917515:ILD917521 IUZ917515:IUZ917521 JEV917515:JEV917521 JOR917515:JOR917521 JYN917515:JYN917521 KIJ917515:KIJ917521 KSF917515:KSF917521 LCB917515:LCB917521 LLX917515:LLX917521 LVT917515:LVT917521 MFP917515:MFP917521 MPL917515:MPL917521 MZH917515:MZH917521 NJD917515:NJD917521 NSZ917515:NSZ917521 OCV917515:OCV917521 OMR917515:OMR917521 OWN917515:OWN917521 PGJ917515:PGJ917521 PQF917515:PQF917521 QAB917515:QAB917521 QJX917515:QJX917521 QTT917515:QTT917521 RDP917515:RDP917521 RNL917515:RNL917521 RXH917515:RXH917521 SHD917515:SHD917521 SQZ917515:SQZ917521 TAV917515:TAV917521 TKR917515:TKR917521 TUN917515:TUN917521 UEJ917515:UEJ917521 UOF917515:UOF917521 UYB917515:UYB917521 VHX917515:VHX917521 VRT917515:VRT917521 WBP917515:WBP917521 WLL917515:WLL917521 WVH917515:WVH917521 SR12:SR18 IV983051:IV983057 SR983051:SR983057 ACN983051:ACN983057 AMJ983051:AMJ983057 AWF983051:AWF983057 BGB983051:BGB983057 BPX983051:BPX983057 BZT983051:BZT983057 CJP983051:CJP983057 CTL983051:CTL983057 DDH983051:DDH983057 DND983051:DND983057 DWZ983051:DWZ983057 EGV983051:EGV983057 EQR983051:EQR983057 FAN983051:FAN983057 FKJ983051:FKJ983057 FUF983051:FUF983057 GEB983051:GEB983057 GNX983051:GNX983057 GXT983051:GXT983057 HHP983051:HHP983057 HRL983051:HRL983057 IBH983051:IBH983057 ILD983051:ILD983057 IUZ983051:IUZ983057 JEV983051:JEV983057 JOR983051:JOR983057 JYN983051:JYN983057 KIJ983051:KIJ983057 KSF983051:KSF983057 LCB983051:LCB983057 LLX983051:LLX983057 LVT983051:LVT983057 MFP983051:MFP983057 MPL983051:MPL983057 MZH983051:MZH983057 NJD983051:NJD983057 NSZ983051:NSZ983057 OCV983051:OCV983057 OMR983051:OMR983057 OWN983051:OWN983057 PGJ983051:PGJ983057 PQF983051:PQF983057 QAB983051:QAB983057 QJX983051:QJX983057 QTT983051:QTT983057 RDP983051:RDP983057 RNL983051:RNL983057 RXH983051:RXH983057 SHD983051:SHD983057 SQZ983051:SQZ983057 TAV983051:TAV983057 TKR983051:TKR983057 TUN983051:TUN983057 UEJ983051:UEJ983057 UOF983051:UOF983057 UYB983051:UYB983057 VHX983051:VHX983057 VRT983051:VRT983057 WBP983051:WBP983057 WLL983051:WLL983057 IV12:IV18 WVH12:WVH18 WLL12:WLL18 WBP12:WBP18 VRT12:VRT18 VHX12:VHX18 UYB12:UYB18 UOF12:UOF18 UEJ12:UEJ18 TUN12:TUN18 TKR12:TKR18 TAV12:TAV18 SQZ12:SQZ18 SHD12:SHD18 RXH12:RXH18 RNL12:RNL18 RDP12:RDP18 QTT12:QTT18 QJX12:QJX18 QAB12:QAB18 PQF12:PQF18 PGJ12:PGJ18 OWN12:OWN18 OMR12:OMR18 OCV12:OCV18 NSZ12:NSZ18 NJD12:NJD18 MZH12:MZH18 MPL12:MPL18 MFP12:MFP18 LVT12:LVT18 LLX12:LLX18 LCB12:LCB18 KSF12:KSF18 KIJ12:KIJ18 JYN12:JYN18 JOR12:JOR18 JEV12:JEV18 IUZ12:IUZ18 ILD12:ILD18 IBH12:IBH18 HRL12:HRL18 HHP12:HHP18 GXT12:GXT18 GNX12:GNX18 GEB12:GEB18 FUF12:FUF18 FKJ12:FKJ18" xr:uid="{00000000-0002-0000-1E00-000004000000}">
      <formula1>"LNG,Boru Gazı"</formula1>
    </dataValidation>
    <dataValidation type="list" allowBlank="1" showErrorMessage="1" sqref="B9" xr:uid="{00000000-0002-0000-1E00-000003000000}">
      <formula1>$BN$2:$BN$13</formula1>
    </dataValidation>
    <dataValidation type="textLength" allowBlank="1" showErrorMessage="1" errorTitle="Metin uzunluğu istenen aralıkta değil!" error="İstenen Aralık: Minimum Uzunluk=0 karakter Maksimum Uzunluk=2147483647 karakter" sqref="A12:B1048576" xr:uid="{00000000-0002-0000-1E00-000002000000}">
      <formula1>0</formula1>
      <formula2>2147483647</formula2>
    </dataValidation>
    <dataValidation type="list" allowBlank="1" sqref="C12:C1048576" xr:uid="{00000000-0002-0000-1E00-000001000000}">
      <formula1>$CW$1:$CW$2</formula1>
    </dataValidation>
    <dataValidation type="decimal" allowBlank="1" showErrorMessage="1" errorTitle="İstenen Aralıkta Değil!" error="İstenen Aralık: Minimum=-9223372036854775808 Maksimum=9223372036854775807" sqref="D12:AH1048576" xr:uid="{00000000-0002-0000-1E00-000000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D3394-41A8-4E8E-8F2E-811AC0BA8783}">
  <dimension ref="A1:BL1001"/>
  <sheetViews>
    <sheetView workbookViewId="0">
      <selection activeCell="B13" sqref="B13"/>
    </sheetView>
  </sheetViews>
  <sheetFormatPr defaultRowHeight="14.5" x14ac:dyDescent="0.35"/>
  <cols>
    <col min="1" max="1" width="31.54296875" style="45" customWidth="1" collapsed="1"/>
    <col min="2" max="2" width="36.1796875" style="45" customWidth="1" collapsed="1"/>
    <col min="3" max="3" width="19" style="43" customWidth="1" collapsed="1"/>
    <col min="4" max="64" width="9.1796875" customWidth="1" collapsed="1"/>
  </cols>
  <sheetData>
    <row r="1" spans="1:63" ht="12.75" customHeight="1" x14ac:dyDescent="0.35">
      <c r="A1" s="131" t="s">
        <v>34</v>
      </c>
      <c r="B1" s="131"/>
      <c r="C1" s="131"/>
      <c r="AX1" s="48" t="s">
        <v>1865</v>
      </c>
      <c r="AY1" s="48" t="s">
        <v>1864</v>
      </c>
      <c r="AZ1" s="48" t="s">
        <v>1863</v>
      </c>
      <c r="BA1" s="48" t="s">
        <v>1331</v>
      </c>
      <c r="BB1" s="48" t="s">
        <v>1330</v>
      </c>
      <c r="BC1" s="48" t="s">
        <v>1862</v>
      </c>
      <c r="BD1" s="48" t="s">
        <v>1861</v>
      </c>
      <c r="BE1" s="48" t="s">
        <v>1860</v>
      </c>
      <c r="BF1" s="48" t="s">
        <v>1859</v>
      </c>
      <c r="BG1" s="48" t="s">
        <v>1858</v>
      </c>
      <c r="BH1" s="48" t="s">
        <v>1857</v>
      </c>
      <c r="BI1" s="48" t="s">
        <v>1856</v>
      </c>
      <c r="BJ1" s="48" t="s">
        <v>1329</v>
      </c>
      <c r="BK1" s="48" t="s">
        <v>1304</v>
      </c>
    </row>
    <row r="2" spans="1:63" ht="12.75" customHeight="1" x14ac:dyDescent="0.35">
      <c r="A2" s="11" t="s">
        <v>33</v>
      </c>
      <c r="B2" s="148" t="s">
        <v>1870</v>
      </c>
      <c r="C2" s="148"/>
      <c r="AX2" s="48" t="s">
        <v>1854</v>
      </c>
      <c r="AY2" s="48" t="s">
        <v>1853</v>
      </c>
      <c r="AZ2" s="48" t="s">
        <v>1327</v>
      </c>
      <c r="BA2" s="48" t="s">
        <v>1327</v>
      </c>
      <c r="BB2" s="48" t="s">
        <v>1326</v>
      </c>
      <c r="BC2" s="48" t="s">
        <v>1327</v>
      </c>
      <c r="BD2" s="48" t="s">
        <v>1852</v>
      </c>
      <c r="BE2" s="48" t="s">
        <v>1851</v>
      </c>
      <c r="BF2" s="48" t="s">
        <v>1850</v>
      </c>
      <c r="BG2" s="48" t="s">
        <v>1849</v>
      </c>
      <c r="BH2" s="48" t="s">
        <v>1848</v>
      </c>
      <c r="BI2" s="48" t="s">
        <v>1847</v>
      </c>
      <c r="BJ2" s="48" t="s">
        <v>1325</v>
      </c>
      <c r="BK2" s="48" t="s">
        <v>1324</v>
      </c>
    </row>
    <row r="3" spans="1:63" ht="12.75" customHeight="1" x14ac:dyDescent="0.35">
      <c r="A3" s="11" t="s">
        <v>31</v>
      </c>
      <c r="B3" s="166" t="s">
        <v>1869</v>
      </c>
      <c r="C3" s="166"/>
      <c r="AX3" s="48" t="s">
        <v>1845</v>
      </c>
      <c r="AY3" s="48" t="s">
        <v>1844</v>
      </c>
      <c r="AZ3" s="48" t="s">
        <v>1322</v>
      </c>
      <c r="BA3" s="48" t="s">
        <v>1322</v>
      </c>
      <c r="BB3" s="48" t="s">
        <v>1321</v>
      </c>
      <c r="BC3" s="48" t="s">
        <v>1322</v>
      </c>
      <c r="BD3" s="48" t="s">
        <v>1843</v>
      </c>
      <c r="BE3" s="48" t="s">
        <v>1842</v>
      </c>
      <c r="BF3" s="48" t="s">
        <v>1841</v>
      </c>
      <c r="BG3" s="48" t="s">
        <v>1840</v>
      </c>
      <c r="BH3" s="48" t="s">
        <v>1839</v>
      </c>
      <c r="BI3" s="48" t="s">
        <v>1838</v>
      </c>
      <c r="BJ3" s="48" t="s">
        <v>1320</v>
      </c>
      <c r="BK3" s="48" t="s">
        <v>1319</v>
      </c>
    </row>
    <row r="4" spans="1:63" ht="12.75" customHeight="1" x14ac:dyDescent="0.35">
      <c r="A4" s="11" t="s">
        <v>29</v>
      </c>
      <c r="B4" s="148">
        <v>4</v>
      </c>
      <c r="C4" s="148"/>
      <c r="AX4" s="48" t="s">
        <v>1837</v>
      </c>
      <c r="AY4" s="48" t="s">
        <v>1836</v>
      </c>
      <c r="BA4" s="48" t="s">
        <v>1835</v>
      </c>
      <c r="BB4" s="48" t="s">
        <v>1318</v>
      </c>
      <c r="BC4" s="48" t="s">
        <v>1834</v>
      </c>
      <c r="BD4" s="48" t="s">
        <v>1833</v>
      </c>
      <c r="BE4" s="48" t="s">
        <v>1832</v>
      </c>
      <c r="BF4" s="48" t="s">
        <v>1831</v>
      </c>
      <c r="BG4" s="48" t="s">
        <v>1830</v>
      </c>
      <c r="BH4" s="48" t="s">
        <v>1829</v>
      </c>
      <c r="BI4" s="48" t="s">
        <v>1828</v>
      </c>
      <c r="BJ4" s="48" t="s">
        <v>1317</v>
      </c>
      <c r="BK4" s="48" t="s">
        <v>1292</v>
      </c>
    </row>
    <row r="5" spans="1:63" ht="12.75" customHeight="1" x14ac:dyDescent="0.35">
      <c r="A5" s="11" t="s">
        <v>28</v>
      </c>
      <c r="B5" s="139"/>
      <c r="C5" s="139"/>
      <c r="AX5" s="48" t="s">
        <v>1827</v>
      </c>
      <c r="AY5" s="48" t="s">
        <v>1826</v>
      </c>
      <c r="BA5" s="48" t="s">
        <v>1825</v>
      </c>
      <c r="BD5" s="48" t="s">
        <v>1824</v>
      </c>
      <c r="BE5" s="48" t="s">
        <v>1823</v>
      </c>
      <c r="BF5" s="48" t="s">
        <v>1822</v>
      </c>
      <c r="BH5" s="48" t="s">
        <v>1821</v>
      </c>
      <c r="BJ5" s="48" t="s">
        <v>1316</v>
      </c>
      <c r="BK5" s="48" t="s">
        <v>1315</v>
      </c>
    </row>
    <row r="6" spans="1:63" ht="12.75" customHeight="1" x14ac:dyDescent="0.35">
      <c r="A6" s="11" t="s">
        <v>27</v>
      </c>
      <c r="B6" s="140"/>
      <c r="C6" s="140"/>
      <c r="AX6" s="48" t="s">
        <v>1820</v>
      </c>
      <c r="AY6" s="48" t="s">
        <v>1819</v>
      </c>
      <c r="BD6" s="48" t="s">
        <v>1818</v>
      </c>
      <c r="BE6" s="48" t="s">
        <v>1817</v>
      </c>
      <c r="BF6" s="48" t="s">
        <v>1816</v>
      </c>
      <c r="BH6" s="48" t="s">
        <v>1815</v>
      </c>
      <c r="BJ6" s="48" t="s">
        <v>1314</v>
      </c>
      <c r="BK6" s="48" t="s">
        <v>1290</v>
      </c>
    </row>
    <row r="7" spans="1:63" ht="12.75" customHeight="1" x14ac:dyDescent="0.35">
      <c r="A7" s="11" t="s">
        <v>26</v>
      </c>
      <c r="B7" s="139"/>
      <c r="C7" s="139"/>
      <c r="AX7" s="48" t="s">
        <v>1814</v>
      </c>
      <c r="AY7" s="48" t="s">
        <v>1813</v>
      </c>
      <c r="BD7" s="48" t="s">
        <v>1812</v>
      </c>
      <c r="BE7" s="48" t="s">
        <v>1811</v>
      </c>
      <c r="BF7" s="48" t="s">
        <v>1810</v>
      </c>
      <c r="BH7" s="48" t="s">
        <v>1809</v>
      </c>
      <c r="BJ7" s="48" t="s">
        <v>1313</v>
      </c>
      <c r="BK7" s="48" t="s">
        <v>1312</v>
      </c>
    </row>
    <row r="8" spans="1:63" ht="12.75" customHeight="1" x14ac:dyDescent="0.35">
      <c r="A8" s="11" t="s">
        <v>25</v>
      </c>
      <c r="B8" s="138"/>
      <c r="C8" s="138"/>
      <c r="AX8" s="48" t="s">
        <v>1808</v>
      </c>
      <c r="AY8" s="48" t="s">
        <v>1807</v>
      </c>
      <c r="BD8" s="48" t="s">
        <v>1806</v>
      </c>
      <c r="BE8" s="48" t="s">
        <v>1805</v>
      </c>
      <c r="BF8" s="48" t="s">
        <v>1804</v>
      </c>
      <c r="BH8" s="48" t="s">
        <v>1803</v>
      </c>
      <c r="BJ8" s="48" t="s">
        <v>1311</v>
      </c>
      <c r="BK8" s="48" t="s">
        <v>1310</v>
      </c>
    </row>
    <row r="9" spans="1:63" ht="12.75" customHeight="1" x14ac:dyDescent="0.35">
      <c r="A9" s="11" t="s">
        <v>24</v>
      </c>
      <c r="B9" s="138"/>
      <c r="C9" s="138"/>
      <c r="AX9" s="48" t="s">
        <v>1802</v>
      </c>
      <c r="AY9" s="48" t="s">
        <v>1801</v>
      </c>
      <c r="BD9" s="48" t="s">
        <v>1800</v>
      </c>
      <c r="BE9" s="48" t="s">
        <v>1799</v>
      </c>
      <c r="BF9" s="48" t="s">
        <v>1798</v>
      </c>
      <c r="BH9" s="48" t="s">
        <v>1797</v>
      </c>
      <c r="BJ9" s="48" t="s">
        <v>1309</v>
      </c>
      <c r="BK9" s="48" t="s">
        <v>1308</v>
      </c>
    </row>
    <row r="10" spans="1:63" ht="12.75" customHeight="1" x14ac:dyDescent="0.35">
      <c r="A10" s="48"/>
      <c r="B10" s="48"/>
      <c r="C10" s="59"/>
      <c r="AX10" s="48" t="s">
        <v>1796</v>
      </c>
      <c r="AY10" s="48" t="s">
        <v>1795</v>
      </c>
      <c r="BD10" s="48" t="s">
        <v>1794</v>
      </c>
      <c r="BE10" s="48" t="s">
        <v>1793</v>
      </c>
      <c r="BF10" s="48" t="s">
        <v>1792</v>
      </c>
      <c r="BH10" s="48" t="s">
        <v>1791</v>
      </c>
      <c r="BJ10" s="48" t="s">
        <v>1307</v>
      </c>
      <c r="BK10" s="48" t="s">
        <v>357</v>
      </c>
    </row>
    <row r="11" spans="1:63" ht="39.75" customHeight="1" x14ac:dyDescent="0.35">
      <c r="A11" s="73" t="s">
        <v>1868</v>
      </c>
      <c r="B11" s="73" t="s">
        <v>1867</v>
      </c>
      <c r="C11" s="49" t="s">
        <v>1866</v>
      </c>
      <c r="AX11" s="48" t="s">
        <v>1788</v>
      </c>
      <c r="BD11" s="48" t="s">
        <v>1787</v>
      </c>
      <c r="BE11" s="48" t="s">
        <v>1786</v>
      </c>
      <c r="BF11" s="48" t="s">
        <v>1693</v>
      </c>
      <c r="BH11" s="48" t="s">
        <v>1785</v>
      </c>
      <c r="BJ11" s="48" t="s">
        <v>1299</v>
      </c>
      <c r="BK11" s="48" t="s">
        <v>1298</v>
      </c>
    </row>
    <row r="12" spans="1:63" ht="12.75" customHeight="1" x14ac:dyDescent="0.35">
      <c r="A12" s="2"/>
      <c r="B12" s="2"/>
      <c r="C12" s="47"/>
      <c r="AX12" s="48" t="s">
        <v>1783</v>
      </c>
      <c r="BD12" s="48" t="s">
        <v>1782</v>
      </c>
      <c r="BE12" s="48" t="s">
        <v>1781</v>
      </c>
      <c r="BJ12" s="48" t="s">
        <v>1297</v>
      </c>
      <c r="BK12" s="48" t="s">
        <v>1296</v>
      </c>
    </row>
    <row r="13" spans="1:63" ht="12.75" customHeight="1" x14ac:dyDescent="0.35">
      <c r="A13" s="2"/>
      <c r="B13" s="2"/>
      <c r="C13" s="47"/>
      <c r="AX13" s="48" t="s">
        <v>1780</v>
      </c>
      <c r="BD13" s="48" t="s">
        <v>1779</v>
      </c>
      <c r="BE13" s="48" t="s">
        <v>1778</v>
      </c>
      <c r="BJ13" s="48" t="s">
        <v>1295</v>
      </c>
      <c r="BK13" s="48" t="s">
        <v>1294</v>
      </c>
    </row>
    <row r="14" spans="1:63" ht="12.75" customHeight="1" x14ac:dyDescent="0.35">
      <c r="A14" s="2"/>
      <c r="B14" s="2"/>
      <c r="C14" s="47"/>
      <c r="AX14" s="48" t="s">
        <v>1777</v>
      </c>
      <c r="BD14" s="48" t="s">
        <v>1776</v>
      </c>
      <c r="BE14" s="48" t="s">
        <v>1775</v>
      </c>
      <c r="BK14" s="48" t="s">
        <v>1293</v>
      </c>
    </row>
    <row r="15" spans="1:63" ht="12.75" customHeight="1" x14ac:dyDescent="0.35">
      <c r="A15" s="2"/>
      <c r="B15" s="2"/>
      <c r="C15" s="47"/>
      <c r="AX15" s="48" t="s">
        <v>1774</v>
      </c>
      <c r="BD15" s="48" t="s">
        <v>1773</v>
      </c>
      <c r="BE15" s="48" t="s">
        <v>1772</v>
      </c>
      <c r="BK15" s="48" t="s">
        <v>1291</v>
      </c>
    </row>
    <row r="16" spans="1:63" ht="12.75" customHeight="1" x14ac:dyDescent="0.35">
      <c r="A16" s="2"/>
      <c r="B16" s="2"/>
      <c r="C16" s="47"/>
      <c r="AX16" s="48" t="s">
        <v>1771</v>
      </c>
      <c r="BD16" s="48" t="s">
        <v>1770</v>
      </c>
      <c r="BE16" s="48" t="s">
        <v>1769</v>
      </c>
      <c r="BK16" s="48" t="s">
        <v>1289</v>
      </c>
    </row>
    <row r="17" spans="1:63" ht="12.75" customHeight="1" x14ac:dyDescent="0.35">
      <c r="A17" s="2"/>
      <c r="B17" s="2"/>
      <c r="C17" s="47"/>
      <c r="AX17" s="48" t="s">
        <v>1768</v>
      </c>
      <c r="BD17" s="48" t="s">
        <v>1767</v>
      </c>
      <c r="BE17" s="48" t="s">
        <v>1766</v>
      </c>
      <c r="BK17" s="48" t="s">
        <v>1288</v>
      </c>
    </row>
    <row r="18" spans="1:63" ht="12.75" customHeight="1" x14ac:dyDescent="0.35">
      <c r="A18" s="2"/>
      <c r="B18" s="2"/>
      <c r="C18" s="47"/>
      <c r="AX18" s="48" t="s">
        <v>1765</v>
      </c>
      <c r="BD18" s="48" t="s">
        <v>1764</v>
      </c>
      <c r="BE18" s="48" t="s">
        <v>1763</v>
      </c>
      <c r="BK18" s="48" t="s">
        <v>1287</v>
      </c>
    </row>
    <row r="19" spans="1:63" ht="12.75" customHeight="1" x14ac:dyDescent="0.35">
      <c r="A19" s="2"/>
      <c r="B19" s="2"/>
      <c r="C19" s="47"/>
      <c r="AX19" s="48" t="s">
        <v>1762</v>
      </c>
      <c r="BD19" s="48" t="s">
        <v>1761</v>
      </c>
      <c r="BE19" s="48" t="s">
        <v>1760</v>
      </c>
      <c r="BK19" s="48" t="s">
        <v>1281</v>
      </c>
    </row>
    <row r="20" spans="1:63" ht="12.75" customHeight="1" x14ac:dyDescent="0.35">
      <c r="A20" s="2"/>
      <c r="B20" s="2"/>
      <c r="C20" s="47"/>
      <c r="AX20" s="48" t="s">
        <v>1759</v>
      </c>
      <c r="BD20" s="48" t="s">
        <v>1758</v>
      </c>
      <c r="BE20" s="48" t="s">
        <v>1757</v>
      </c>
      <c r="BK20" s="48" t="s">
        <v>1286</v>
      </c>
    </row>
    <row r="21" spans="1:63" ht="12.75" customHeight="1" x14ac:dyDescent="0.35">
      <c r="A21" s="2"/>
      <c r="B21" s="2"/>
      <c r="C21" s="47"/>
      <c r="AX21" s="48" t="s">
        <v>1756</v>
      </c>
      <c r="BD21" s="48" t="s">
        <v>1755</v>
      </c>
      <c r="BE21" s="48" t="s">
        <v>1754</v>
      </c>
      <c r="BK21" s="48" t="s">
        <v>1285</v>
      </c>
    </row>
    <row r="22" spans="1:63" ht="12.75" customHeight="1" x14ac:dyDescent="0.35">
      <c r="A22" s="2"/>
      <c r="B22" s="2"/>
      <c r="C22" s="47"/>
      <c r="AX22" s="48" t="s">
        <v>1753</v>
      </c>
      <c r="BD22" s="48" t="s">
        <v>1752</v>
      </c>
      <c r="BE22" s="48" t="s">
        <v>1751</v>
      </c>
      <c r="BK22" s="48" t="s">
        <v>1284</v>
      </c>
    </row>
    <row r="23" spans="1:63" ht="12.75" customHeight="1" x14ac:dyDescent="0.35">
      <c r="A23" s="2"/>
      <c r="B23" s="2"/>
      <c r="C23" s="47"/>
      <c r="AX23" s="48" t="s">
        <v>1750</v>
      </c>
      <c r="BD23" s="48" t="s">
        <v>1749</v>
      </c>
      <c r="BE23" s="48" t="s">
        <v>1748</v>
      </c>
      <c r="BK23" s="48" t="s">
        <v>1283</v>
      </c>
    </row>
    <row r="24" spans="1:63" ht="12.75" customHeight="1" x14ac:dyDescent="0.35">
      <c r="A24" s="2"/>
      <c r="B24" s="2"/>
      <c r="C24" s="47"/>
      <c r="AX24" s="48" t="s">
        <v>1747</v>
      </c>
      <c r="BD24" s="48" t="s">
        <v>1746</v>
      </c>
      <c r="BE24" s="48" t="s">
        <v>1745</v>
      </c>
      <c r="BK24" s="48" t="s">
        <v>1282</v>
      </c>
    </row>
    <row r="25" spans="1:63" ht="12.75" customHeight="1" x14ac:dyDescent="0.35">
      <c r="A25" s="2"/>
      <c r="B25" s="2"/>
      <c r="C25" s="47"/>
      <c r="AX25" s="48" t="s">
        <v>1744</v>
      </c>
      <c r="BD25" s="48" t="s">
        <v>1743</v>
      </c>
      <c r="BE25" s="48" t="s">
        <v>1742</v>
      </c>
      <c r="BK25" s="48" t="s">
        <v>1280</v>
      </c>
    </row>
    <row r="26" spans="1:63" ht="12.75" customHeight="1" x14ac:dyDescent="0.35">
      <c r="A26" s="2"/>
      <c r="B26" s="2"/>
      <c r="C26" s="47"/>
      <c r="AX26" s="48" t="s">
        <v>1741</v>
      </c>
      <c r="BD26" s="48" t="s">
        <v>1740</v>
      </c>
      <c r="BE26" s="48" t="s">
        <v>1739</v>
      </c>
      <c r="BK26" s="48" t="s">
        <v>1279</v>
      </c>
    </row>
    <row r="27" spans="1:63" ht="12.75" customHeight="1" x14ac:dyDescent="0.35">
      <c r="A27" s="2"/>
      <c r="B27" s="2"/>
      <c r="C27" s="47"/>
      <c r="AX27" s="48" t="s">
        <v>1738</v>
      </c>
      <c r="BD27" s="48" t="s">
        <v>1737</v>
      </c>
      <c r="BE27" s="48" t="s">
        <v>1736</v>
      </c>
      <c r="BK27" s="48" t="s">
        <v>1278</v>
      </c>
    </row>
    <row r="28" spans="1:63" ht="12.75" customHeight="1" x14ac:dyDescent="0.35">
      <c r="A28" s="2"/>
      <c r="B28" s="2"/>
      <c r="C28" s="47"/>
      <c r="AX28" s="48" t="s">
        <v>1735</v>
      </c>
      <c r="BD28" s="48" t="s">
        <v>1734</v>
      </c>
      <c r="BE28" s="48" t="s">
        <v>1733</v>
      </c>
      <c r="BK28" s="48" t="s">
        <v>1277</v>
      </c>
    </row>
    <row r="29" spans="1:63" ht="12.75" customHeight="1" x14ac:dyDescent="0.35">
      <c r="A29" s="2"/>
      <c r="B29" s="2"/>
      <c r="C29" s="47"/>
      <c r="AX29" s="48" t="s">
        <v>1732</v>
      </c>
      <c r="BD29" s="48" t="s">
        <v>1731</v>
      </c>
      <c r="BE29" s="48" t="s">
        <v>1730</v>
      </c>
      <c r="BK29" s="48" t="s">
        <v>1276</v>
      </c>
    </row>
    <row r="30" spans="1:63" ht="12.75" customHeight="1" x14ac:dyDescent="0.35">
      <c r="A30" s="2"/>
      <c r="B30" s="2"/>
      <c r="C30" s="47"/>
      <c r="AX30" s="48" t="s">
        <v>1729</v>
      </c>
      <c r="BD30" s="48" t="s">
        <v>1728</v>
      </c>
      <c r="BE30" s="48" t="s">
        <v>1727</v>
      </c>
      <c r="BK30" s="48" t="s">
        <v>1270</v>
      </c>
    </row>
    <row r="31" spans="1:63" ht="12.75" customHeight="1" x14ac:dyDescent="0.35">
      <c r="A31" s="2"/>
      <c r="B31" s="2"/>
      <c r="C31" s="47"/>
      <c r="AX31" s="48" t="s">
        <v>1726</v>
      </c>
      <c r="BD31" s="48" t="s">
        <v>1725</v>
      </c>
      <c r="BE31" s="48" t="s">
        <v>1724</v>
      </c>
      <c r="BK31" s="48" t="s">
        <v>1268</v>
      </c>
    </row>
    <row r="32" spans="1:63" ht="12.75" customHeight="1" x14ac:dyDescent="0.35">
      <c r="A32" s="2"/>
      <c r="B32" s="2"/>
      <c r="C32" s="47"/>
      <c r="AX32" s="48" t="s">
        <v>1723</v>
      </c>
      <c r="BD32" s="48" t="s">
        <v>1722</v>
      </c>
      <c r="BE32" s="48" t="s">
        <v>1721</v>
      </c>
      <c r="BK32" s="48" t="s">
        <v>1275</v>
      </c>
    </row>
    <row r="33" spans="1:63" ht="12.75" customHeight="1" x14ac:dyDescent="0.35">
      <c r="A33" s="2"/>
      <c r="B33" s="2"/>
      <c r="C33" s="47"/>
      <c r="AX33" s="48" t="s">
        <v>1720</v>
      </c>
      <c r="BD33" s="48" t="s">
        <v>1719</v>
      </c>
      <c r="BE33" s="48" t="s">
        <v>1718</v>
      </c>
      <c r="BK33" s="48" t="s">
        <v>1274</v>
      </c>
    </row>
    <row r="34" spans="1:63" ht="12.75" customHeight="1" x14ac:dyDescent="0.35">
      <c r="A34" s="2"/>
      <c r="B34" s="2"/>
      <c r="C34" s="47"/>
      <c r="AX34" s="48" t="s">
        <v>1717</v>
      </c>
      <c r="BD34" s="48" t="s">
        <v>1716</v>
      </c>
      <c r="BE34" s="48" t="s">
        <v>1715</v>
      </c>
      <c r="BK34" s="48" t="s">
        <v>1273</v>
      </c>
    </row>
    <row r="35" spans="1:63" ht="12.75" customHeight="1" x14ac:dyDescent="0.35">
      <c r="A35" s="2"/>
      <c r="B35" s="2"/>
      <c r="C35" s="47"/>
      <c r="AX35" s="48" t="s">
        <v>1714</v>
      </c>
      <c r="BD35" s="48" t="s">
        <v>1713</v>
      </c>
      <c r="BE35" s="48" t="s">
        <v>1712</v>
      </c>
      <c r="BK35" s="48" t="s">
        <v>1272</v>
      </c>
    </row>
    <row r="36" spans="1:63" ht="12.75" customHeight="1" x14ac:dyDescent="0.35">
      <c r="A36" s="2"/>
      <c r="B36" s="2"/>
      <c r="C36" s="47"/>
      <c r="AX36" s="48" t="s">
        <v>1711</v>
      </c>
      <c r="BD36" s="48" t="s">
        <v>1710</v>
      </c>
      <c r="BE36" s="48" t="s">
        <v>1709</v>
      </c>
      <c r="BK36" s="48" t="s">
        <v>1271</v>
      </c>
    </row>
    <row r="37" spans="1:63" ht="12.75" customHeight="1" x14ac:dyDescent="0.35">
      <c r="A37" s="2"/>
      <c r="B37" s="2"/>
      <c r="C37" s="47"/>
      <c r="AX37" s="48" t="s">
        <v>1708</v>
      </c>
      <c r="BD37" s="48" t="s">
        <v>1707</v>
      </c>
      <c r="BE37" s="48" t="s">
        <v>1706</v>
      </c>
      <c r="BK37" s="48" t="s">
        <v>1266</v>
      </c>
    </row>
    <row r="38" spans="1:63" ht="12.75" customHeight="1" x14ac:dyDescent="0.35">
      <c r="A38" s="2"/>
      <c r="B38" s="2"/>
      <c r="C38" s="47"/>
      <c r="AX38" s="48" t="s">
        <v>1705</v>
      </c>
      <c r="BD38" s="48" t="s">
        <v>1704</v>
      </c>
      <c r="BE38" s="48" t="s">
        <v>1703</v>
      </c>
      <c r="BK38" s="48" t="s">
        <v>1264</v>
      </c>
    </row>
    <row r="39" spans="1:63" ht="12.75" customHeight="1" x14ac:dyDescent="0.35">
      <c r="A39" s="2"/>
      <c r="B39" s="2"/>
      <c r="C39" s="47"/>
      <c r="AX39" s="48" t="s">
        <v>1702</v>
      </c>
      <c r="BD39" s="48" t="s">
        <v>1701</v>
      </c>
      <c r="BE39" s="48" t="s">
        <v>1700</v>
      </c>
      <c r="BK39" s="48" t="s">
        <v>1269</v>
      </c>
    </row>
    <row r="40" spans="1:63" ht="12.75" customHeight="1" x14ac:dyDescent="0.35">
      <c r="A40" s="2"/>
      <c r="B40" s="2"/>
      <c r="C40" s="47"/>
      <c r="AX40" s="48" t="s">
        <v>1699</v>
      </c>
      <c r="BD40" s="48" t="s">
        <v>1698</v>
      </c>
      <c r="BE40" s="48" t="s">
        <v>1697</v>
      </c>
      <c r="BK40" s="48" t="s">
        <v>1267</v>
      </c>
    </row>
    <row r="41" spans="1:63" ht="12.75" customHeight="1" x14ac:dyDescent="0.35">
      <c r="A41" s="2"/>
      <c r="B41" s="2"/>
      <c r="C41" s="47"/>
      <c r="AX41" s="48" t="s">
        <v>1696</v>
      </c>
      <c r="BD41" s="48" t="s">
        <v>1695</v>
      </c>
      <c r="BE41" s="48" t="s">
        <v>1694</v>
      </c>
      <c r="BK41" s="48" t="s">
        <v>1265</v>
      </c>
    </row>
    <row r="42" spans="1:63" ht="12.75" customHeight="1" x14ac:dyDescent="0.35">
      <c r="A42" s="2"/>
      <c r="B42" s="2"/>
      <c r="C42" s="47"/>
      <c r="AX42" s="48" t="s">
        <v>1693</v>
      </c>
      <c r="BD42" s="48" t="s">
        <v>1692</v>
      </c>
      <c r="BE42" s="48" t="s">
        <v>1691</v>
      </c>
      <c r="BK42" s="48" t="s">
        <v>1263</v>
      </c>
    </row>
    <row r="43" spans="1:63" ht="12.75" customHeight="1" x14ac:dyDescent="0.35">
      <c r="A43" s="2"/>
      <c r="B43" s="2"/>
      <c r="C43" s="47"/>
      <c r="AX43" s="48" t="s">
        <v>1690</v>
      </c>
      <c r="BD43" s="48" t="s">
        <v>1689</v>
      </c>
      <c r="BE43" s="48" t="s">
        <v>1688</v>
      </c>
      <c r="BK43" s="48" t="s">
        <v>1262</v>
      </c>
    </row>
    <row r="44" spans="1:63" ht="12.75" customHeight="1" x14ac:dyDescent="0.35">
      <c r="A44" s="2"/>
      <c r="B44" s="2"/>
      <c r="C44" s="47"/>
      <c r="AX44" s="48" t="s">
        <v>1687</v>
      </c>
      <c r="BD44" s="48" t="s">
        <v>1686</v>
      </c>
      <c r="BE44" s="48" t="s">
        <v>1685</v>
      </c>
      <c r="BK44" s="48" t="s">
        <v>1261</v>
      </c>
    </row>
    <row r="45" spans="1:63" ht="12.75" customHeight="1" x14ac:dyDescent="0.35">
      <c r="A45" s="2"/>
      <c r="B45" s="2"/>
      <c r="C45" s="47"/>
      <c r="AX45" s="48" t="s">
        <v>1684</v>
      </c>
      <c r="BD45" s="48" t="s">
        <v>1683</v>
      </c>
      <c r="BE45" s="48" t="s">
        <v>1682</v>
      </c>
      <c r="BK45" s="48" t="s">
        <v>1260</v>
      </c>
    </row>
    <row r="46" spans="1:63" ht="12.75" customHeight="1" x14ac:dyDescent="0.35">
      <c r="A46" s="2"/>
      <c r="B46" s="2"/>
      <c r="C46" s="47"/>
      <c r="AX46" s="48" t="s">
        <v>1681</v>
      </c>
      <c r="BD46" s="48" t="s">
        <v>1680</v>
      </c>
      <c r="BE46" s="48" t="s">
        <v>1679</v>
      </c>
      <c r="BK46" s="48" t="s">
        <v>1259</v>
      </c>
    </row>
    <row r="47" spans="1:63" ht="12.75" customHeight="1" x14ac:dyDescent="0.35">
      <c r="A47" s="2"/>
      <c r="B47" s="2"/>
      <c r="C47" s="47"/>
      <c r="AX47" s="48" t="s">
        <v>1678</v>
      </c>
      <c r="BD47" s="48" t="s">
        <v>1677</v>
      </c>
      <c r="BE47" s="48" t="s">
        <v>1676</v>
      </c>
      <c r="BK47" s="48" t="s">
        <v>1258</v>
      </c>
    </row>
    <row r="48" spans="1:63" ht="12.75" customHeight="1" x14ac:dyDescent="0.35">
      <c r="A48" s="2"/>
      <c r="B48" s="2"/>
      <c r="C48" s="47"/>
      <c r="AX48" s="48" t="s">
        <v>1675</v>
      </c>
      <c r="BD48" s="48" t="s">
        <v>1674</v>
      </c>
      <c r="BE48" s="48" t="s">
        <v>1673</v>
      </c>
      <c r="BK48" s="48" t="s">
        <v>1257</v>
      </c>
    </row>
    <row r="49" spans="1:63" ht="12.75" customHeight="1" x14ac:dyDescent="0.35">
      <c r="A49" s="2"/>
      <c r="B49" s="2"/>
      <c r="C49" s="47"/>
      <c r="AX49" s="48" t="s">
        <v>1672</v>
      </c>
      <c r="BD49" s="48" t="s">
        <v>1671</v>
      </c>
      <c r="BE49" s="48" t="s">
        <v>1670</v>
      </c>
      <c r="BK49" s="48" t="s">
        <v>1256</v>
      </c>
    </row>
    <row r="50" spans="1:63" ht="12.75" customHeight="1" x14ac:dyDescent="0.35">
      <c r="A50" s="2"/>
      <c r="B50" s="2"/>
      <c r="C50" s="47"/>
      <c r="AX50" s="48" t="s">
        <v>1669</v>
      </c>
      <c r="BD50" s="48" t="s">
        <v>1668</v>
      </c>
      <c r="BE50" s="48" t="s">
        <v>1667</v>
      </c>
      <c r="BK50" s="48" t="s">
        <v>1255</v>
      </c>
    </row>
    <row r="51" spans="1:63" ht="12.75" customHeight="1" x14ac:dyDescent="0.35">
      <c r="A51" s="2"/>
      <c r="B51" s="2"/>
      <c r="C51" s="47"/>
      <c r="AX51" s="48" t="s">
        <v>1666</v>
      </c>
      <c r="BD51" s="48" t="s">
        <v>1665</v>
      </c>
      <c r="BE51" s="48" t="s">
        <v>1664</v>
      </c>
      <c r="BK51" s="48" t="s">
        <v>1254</v>
      </c>
    </row>
    <row r="52" spans="1:63" ht="12.75" customHeight="1" x14ac:dyDescent="0.35">
      <c r="A52" s="2"/>
      <c r="B52" s="2"/>
      <c r="C52" s="47"/>
      <c r="AX52" s="48" t="s">
        <v>1663</v>
      </c>
      <c r="BD52" s="48" t="s">
        <v>1662</v>
      </c>
      <c r="BE52" s="48" t="s">
        <v>1661</v>
      </c>
      <c r="BK52" s="48" t="s">
        <v>1253</v>
      </c>
    </row>
    <row r="53" spans="1:63" ht="12.75" customHeight="1" x14ac:dyDescent="0.35">
      <c r="A53" s="2"/>
      <c r="B53" s="2"/>
      <c r="C53" s="47"/>
      <c r="AX53" s="48" t="s">
        <v>1660</v>
      </c>
      <c r="BD53" s="48" t="s">
        <v>1659</v>
      </c>
      <c r="BE53" s="48" t="s">
        <v>1658</v>
      </c>
      <c r="BK53" s="48" t="s">
        <v>510</v>
      </c>
    </row>
    <row r="54" spans="1:63" ht="12.75" customHeight="1" x14ac:dyDescent="0.35">
      <c r="A54" s="2"/>
      <c r="B54" s="2"/>
      <c r="C54" s="47"/>
      <c r="AX54" s="48" t="s">
        <v>1657</v>
      </c>
      <c r="BD54" s="48" t="s">
        <v>1656</v>
      </c>
      <c r="BE54" s="48" t="s">
        <v>1655</v>
      </c>
      <c r="BK54" s="48" t="s">
        <v>508</v>
      </c>
    </row>
    <row r="55" spans="1:63" ht="12.75" customHeight="1" x14ac:dyDescent="0.35">
      <c r="A55" s="2"/>
      <c r="B55" s="2"/>
      <c r="C55" s="47"/>
      <c r="AX55" s="48" t="s">
        <v>1654</v>
      </c>
      <c r="BD55" s="48" t="s">
        <v>1653</v>
      </c>
      <c r="BE55" s="48" t="s">
        <v>1652</v>
      </c>
      <c r="BK55" s="48" t="s">
        <v>506</v>
      </c>
    </row>
    <row r="56" spans="1:63" ht="12.75" customHeight="1" x14ac:dyDescent="0.35">
      <c r="A56" s="2"/>
      <c r="B56" s="2"/>
      <c r="C56" s="47"/>
      <c r="AX56" s="48" t="s">
        <v>1651</v>
      </c>
      <c r="BD56" s="48" t="s">
        <v>1650</v>
      </c>
      <c r="BE56" s="48" t="s">
        <v>1649</v>
      </c>
      <c r="BK56" s="48" t="s">
        <v>505</v>
      </c>
    </row>
    <row r="57" spans="1:63" ht="12.75" customHeight="1" x14ac:dyDescent="0.35">
      <c r="A57" s="2"/>
      <c r="B57" s="2"/>
      <c r="C57" s="47"/>
      <c r="AX57" s="48" t="s">
        <v>1648</v>
      </c>
      <c r="BD57" s="48" t="s">
        <v>1647</v>
      </c>
      <c r="BE57" s="48" t="s">
        <v>1646</v>
      </c>
      <c r="BK57" s="48" t="s">
        <v>504</v>
      </c>
    </row>
    <row r="58" spans="1:63" ht="12.75" customHeight="1" x14ac:dyDescent="0.35">
      <c r="A58" s="2"/>
      <c r="B58" s="2"/>
      <c r="C58" s="47"/>
      <c r="AX58" s="48" t="s">
        <v>1645</v>
      </c>
      <c r="BD58" s="48" t="s">
        <v>1644</v>
      </c>
      <c r="BE58" s="48" t="s">
        <v>1643</v>
      </c>
      <c r="BK58" s="48" t="s">
        <v>503</v>
      </c>
    </row>
    <row r="59" spans="1:63" ht="12.75" customHeight="1" x14ac:dyDescent="0.35">
      <c r="A59" s="2"/>
      <c r="B59" s="2"/>
      <c r="C59" s="47"/>
      <c r="AX59" s="48" t="s">
        <v>1642</v>
      </c>
      <c r="BD59" s="48" t="s">
        <v>1641</v>
      </c>
      <c r="BE59" s="48" t="s">
        <v>1640</v>
      </c>
      <c r="BK59" s="48" t="s">
        <v>502</v>
      </c>
    </row>
    <row r="60" spans="1:63" ht="12.75" customHeight="1" x14ac:dyDescent="0.35">
      <c r="A60" s="2"/>
      <c r="B60" s="2"/>
      <c r="C60" s="47"/>
      <c r="AX60" s="48" t="s">
        <v>1639</v>
      </c>
      <c r="BD60" s="48" t="s">
        <v>1638</v>
      </c>
      <c r="BE60" s="48" t="s">
        <v>1637</v>
      </c>
      <c r="BK60" s="48" t="s">
        <v>1252</v>
      </c>
    </row>
    <row r="61" spans="1:63" ht="12.75" customHeight="1" x14ac:dyDescent="0.35">
      <c r="A61" s="2"/>
      <c r="B61" s="2"/>
      <c r="C61" s="47"/>
      <c r="AX61" s="48" t="s">
        <v>1636</v>
      </c>
      <c r="BD61" s="48" t="s">
        <v>1635</v>
      </c>
      <c r="BE61" s="48" t="s">
        <v>1295</v>
      </c>
      <c r="BK61" s="48" t="s">
        <v>1251</v>
      </c>
    </row>
    <row r="62" spans="1:63" ht="12.75" customHeight="1" x14ac:dyDescent="0.35">
      <c r="A62" s="2"/>
      <c r="B62" s="2"/>
      <c r="C62" s="47"/>
      <c r="AX62" s="48" t="s">
        <v>1634</v>
      </c>
      <c r="BD62" s="48" t="s">
        <v>1633</v>
      </c>
      <c r="BE62" s="48" t="s">
        <v>1632</v>
      </c>
      <c r="BK62" s="48" t="s">
        <v>1250</v>
      </c>
    </row>
    <row r="63" spans="1:63" ht="12.75" customHeight="1" x14ac:dyDescent="0.35">
      <c r="A63" s="2"/>
      <c r="B63" s="2"/>
      <c r="C63" s="47"/>
      <c r="AX63" s="48" t="s">
        <v>1631</v>
      </c>
      <c r="BD63" s="48" t="s">
        <v>1630</v>
      </c>
      <c r="BE63" s="48" t="s">
        <v>1629</v>
      </c>
      <c r="BK63" s="48" t="s">
        <v>1249</v>
      </c>
    </row>
    <row r="64" spans="1:63" ht="12.75" customHeight="1" x14ac:dyDescent="0.35">
      <c r="A64" s="2"/>
      <c r="B64" s="2"/>
      <c r="C64" s="47"/>
      <c r="AX64" s="48" t="s">
        <v>1628</v>
      </c>
      <c r="BD64" s="48" t="s">
        <v>1627</v>
      </c>
      <c r="BE64" s="48" t="s">
        <v>1626</v>
      </c>
      <c r="BK64" s="48" t="s">
        <v>1248</v>
      </c>
    </row>
    <row r="65" spans="1:63" ht="12.75" customHeight="1" x14ac:dyDescent="0.35">
      <c r="A65" s="2"/>
      <c r="B65" s="2"/>
      <c r="C65" s="47"/>
      <c r="AX65" s="48" t="s">
        <v>1625</v>
      </c>
      <c r="BD65" s="48" t="s">
        <v>1624</v>
      </c>
      <c r="BE65" s="48" t="s">
        <v>1623</v>
      </c>
      <c r="BK65" s="48" t="s">
        <v>1247</v>
      </c>
    </row>
    <row r="66" spans="1:63" ht="12.75" customHeight="1" x14ac:dyDescent="0.35">
      <c r="A66" s="2"/>
      <c r="B66" s="2"/>
      <c r="C66" s="47"/>
      <c r="AX66" s="48" t="s">
        <v>1622</v>
      </c>
      <c r="BD66" s="48" t="s">
        <v>1621</v>
      </c>
      <c r="BE66" s="48" t="s">
        <v>1620</v>
      </c>
      <c r="BK66" s="48" t="s">
        <v>1246</v>
      </c>
    </row>
    <row r="67" spans="1:63" ht="12.75" customHeight="1" x14ac:dyDescent="0.35">
      <c r="A67" s="2"/>
      <c r="B67" s="2"/>
      <c r="C67" s="47"/>
      <c r="AX67" s="48" t="s">
        <v>1619</v>
      </c>
      <c r="BD67" s="48" t="s">
        <v>1618</v>
      </c>
      <c r="BE67" s="48" t="s">
        <v>1617</v>
      </c>
      <c r="BK67" s="48" t="s">
        <v>1245</v>
      </c>
    </row>
    <row r="68" spans="1:63" ht="12.75" customHeight="1" x14ac:dyDescent="0.35">
      <c r="A68" s="2"/>
      <c r="B68" s="2"/>
      <c r="C68" s="47"/>
      <c r="AX68" s="48" t="s">
        <v>1616</v>
      </c>
      <c r="BD68" s="48" t="s">
        <v>1615</v>
      </c>
      <c r="BE68" s="48" t="s">
        <v>1614</v>
      </c>
      <c r="BK68" s="48" t="s">
        <v>1244</v>
      </c>
    </row>
    <row r="69" spans="1:63" ht="12.75" customHeight="1" x14ac:dyDescent="0.35">
      <c r="A69" s="2"/>
      <c r="B69" s="2"/>
      <c r="C69" s="47"/>
      <c r="AX69" s="48" t="s">
        <v>1613</v>
      </c>
      <c r="BD69" s="48" t="s">
        <v>1612</v>
      </c>
      <c r="BE69" s="48" t="s">
        <v>1611</v>
      </c>
      <c r="BK69" s="48" t="s">
        <v>1243</v>
      </c>
    </row>
    <row r="70" spans="1:63" ht="12.75" customHeight="1" x14ac:dyDescent="0.35">
      <c r="A70" s="2"/>
      <c r="B70" s="2"/>
      <c r="C70" s="47"/>
      <c r="AX70" s="48" t="s">
        <v>1610</v>
      </c>
      <c r="BD70" s="48" t="s">
        <v>1609</v>
      </c>
      <c r="BE70" s="48" t="s">
        <v>1608</v>
      </c>
      <c r="BK70" s="48" t="s">
        <v>1242</v>
      </c>
    </row>
    <row r="71" spans="1:63" ht="12.75" customHeight="1" x14ac:dyDescent="0.35">
      <c r="A71" s="2"/>
      <c r="B71" s="2"/>
      <c r="C71" s="47"/>
      <c r="AX71" s="48" t="s">
        <v>1607</v>
      </c>
      <c r="BD71" s="48" t="s">
        <v>1606</v>
      </c>
      <c r="BE71" s="48" t="s">
        <v>1605</v>
      </c>
      <c r="BK71" s="48" t="s">
        <v>1241</v>
      </c>
    </row>
    <row r="72" spans="1:63" ht="12.75" customHeight="1" x14ac:dyDescent="0.35">
      <c r="A72" s="2"/>
      <c r="B72" s="2"/>
      <c r="C72" s="47"/>
      <c r="AX72" s="48" t="s">
        <v>1604</v>
      </c>
      <c r="BD72" s="48" t="s">
        <v>1603</v>
      </c>
      <c r="BE72" s="48" t="s">
        <v>1602</v>
      </c>
      <c r="BK72" s="48" t="s">
        <v>1235</v>
      </c>
    </row>
    <row r="73" spans="1:63" ht="12.75" customHeight="1" x14ac:dyDescent="0.35">
      <c r="A73" s="2"/>
      <c r="B73" s="2"/>
      <c r="C73" s="47"/>
      <c r="AX73" s="48" t="s">
        <v>1601</v>
      </c>
      <c r="BD73" s="48" t="s">
        <v>1600</v>
      </c>
      <c r="BE73" s="48" t="s">
        <v>1599</v>
      </c>
      <c r="BK73" s="48" t="s">
        <v>1233</v>
      </c>
    </row>
    <row r="74" spans="1:63" ht="12.75" customHeight="1" x14ac:dyDescent="0.35">
      <c r="A74" s="2"/>
      <c r="B74" s="2"/>
      <c r="C74" s="47"/>
      <c r="AX74" s="48" t="s">
        <v>1598</v>
      </c>
      <c r="BD74" s="48" t="s">
        <v>1597</v>
      </c>
      <c r="BE74" s="48" t="s">
        <v>1596</v>
      </c>
      <c r="BK74" s="48" t="s">
        <v>1231</v>
      </c>
    </row>
    <row r="75" spans="1:63" ht="12.75" customHeight="1" x14ac:dyDescent="0.35">
      <c r="A75" s="2"/>
      <c r="B75" s="2"/>
      <c r="C75" s="47"/>
      <c r="AX75" s="48" t="s">
        <v>1595</v>
      </c>
      <c r="BD75" s="48" t="s">
        <v>1594</v>
      </c>
      <c r="BE75" s="48" t="s">
        <v>1593</v>
      </c>
      <c r="BK75" s="48" t="s">
        <v>1240</v>
      </c>
    </row>
    <row r="76" spans="1:63" ht="12.75" customHeight="1" x14ac:dyDescent="0.35">
      <c r="A76" s="2"/>
      <c r="B76" s="2"/>
      <c r="C76" s="47"/>
      <c r="AX76" s="48" t="s">
        <v>1592</v>
      </c>
      <c r="BD76" s="48" t="s">
        <v>1591</v>
      </c>
      <c r="BE76" s="48" t="s">
        <v>1590</v>
      </c>
      <c r="BK76" s="48" t="s">
        <v>1239</v>
      </c>
    </row>
    <row r="77" spans="1:63" ht="12.75" customHeight="1" x14ac:dyDescent="0.35">
      <c r="A77" s="2"/>
      <c r="B77" s="2"/>
      <c r="C77" s="47"/>
      <c r="AX77" s="48" t="s">
        <v>1589</v>
      </c>
      <c r="BD77" s="48" t="s">
        <v>1588</v>
      </c>
      <c r="BE77" s="48" t="s">
        <v>1587</v>
      </c>
      <c r="BK77" s="48" t="s">
        <v>1238</v>
      </c>
    </row>
    <row r="78" spans="1:63" ht="12.75" customHeight="1" x14ac:dyDescent="0.35">
      <c r="A78" s="2"/>
      <c r="B78" s="2"/>
      <c r="C78" s="47"/>
      <c r="AX78" s="48" t="s">
        <v>1586</v>
      </c>
      <c r="BD78" s="48" t="s">
        <v>1585</v>
      </c>
      <c r="BE78" s="48" t="s">
        <v>1584</v>
      </c>
      <c r="BK78" s="48" t="s">
        <v>1237</v>
      </c>
    </row>
    <row r="79" spans="1:63" ht="12.75" customHeight="1" x14ac:dyDescent="0.35">
      <c r="A79" s="2"/>
      <c r="B79" s="2"/>
      <c r="C79" s="47"/>
      <c r="AX79" s="48" t="s">
        <v>1583</v>
      </c>
      <c r="BD79" s="48" t="s">
        <v>1582</v>
      </c>
      <c r="BE79" s="48" t="s">
        <v>1581</v>
      </c>
      <c r="BK79" s="48" t="s">
        <v>1236</v>
      </c>
    </row>
    <row r="80" spans="1:63" ht="12.75" customHeight="1" x14ac:dyDescent="0.35">
      <c r="A80" s="2"/>
      <c r="B80" s="2"/>
      <c r="C80" s="47"/>
      <c r="AX80" s="48" t="s">
        <v>1580</v>
      </c>
      <c r="BD80" s="48" t="s">
        <v>1579</v>
      </c>
      <c r="BE80" s="48" t="s">
        <v>1578</v>
      </c>
      <c r="BK80" s="48" t="s">
        <v>1234</v>
      </c>
    </row>
    <row r="81" spans="1:63" ht="12.75" customHeight="1" x14ac:dyDescent="0.35">
      <c r="A81" s="2"/>
      <c r="B81" s="2"/>
      <c r="C81" s="47"/>
      <c r="AX81" s="48" t="s">
        <v>1577</v>
      </c>
      <c r="BD81" s="48" t="s">
        <v>1576</v>
      </c>
      <c r="BE81" s="48" t="s">
        <v>1575</v>
      </c>
      <c r="BK81" s="48" t="s">
        <v>1232</v>
      </c>
    </row>
    <row r="82" spans="1:63" ht="12.75" customHeight="1" x14ac:dyDescent="0.35">
      <c r="A82" s="2"/>
      <c r="B82" s="2"/>
      <c r="C82" s="47"/>
      <c r="AX82" s="48" t="s">
        <v>1574</v>
      </c>
      <c r="BD82" s="48" t="s">
        <v>1573</v>
      </c>
      <c r="BE82" s="48" t="s">
        <v>1572</v>
      </c>
      <c r="BK82" s="48" t="s">
        <v>1230</v>
      </c>
    </row>
    <row r="83" spans="1:63" ht="12.75" customHeight="1" x14ac:dyDescent="0.35">
      <c r="A83" s="2"/>
      <c r="B83" s="2"/>
      <c r="C83" s="47"/>
      <c r="AX83" s="48" t="s">
        <v>1571</v>
      </c>
      <c r="BE83" s="48" t="s">
        <v>1570</v>
      </c>
      <c r="BK83" s="48" t="s">
        <v>1229</v>
      </c>
    </row>
    <row r="84" spans="1:63" ht="12.75" customHeight="1" x14ac:dyDescent="0.35">
      <c r="A84" s="2"/>
      <c r="B84" s="2"/>
      <c r="C84" s="47"/>
      <c r="AX84" s="48" t="s">
        <v>1569</v>
      </c>
      <c r="BE84" s="48" t="s">
        <v>1568</v>
      </c>
      <c r="BK84" s="48" t="s">
        <v>1228</v>
      </c>
    </row>
    <row r="85" spans="1:63" ht="12.75" customHeight="1" x14ac:dyDescent="0.35">
      <c r="A85" s="2"/>
      <c r="B85" s="2"/>
      <c r="C85" s="47"/>
      <c r="AX85" s="48" t="s">
        <v>1567</v>
      </c>
      <c r="BE85" s="48" t="s">
        <v>1566</v>
      </c>
      <c r="BK85" s="48" t="s">
        <v>1227</v>
      </c>
    </row>
    <row r="86" spans="1:63" ht="12.75" customHeight="1" x14ac:dyDescent="0.35">
      <c r="A86" s="2"/>
      <c r="B86" s="2"/>
      <c r="C86" s="47"/>
      <c r="AX86" s="48" t="s">
        <v>1565</v>
      </c>
      <c r="BE86" s="48" t="s">
        <v>1564</v>
      </c>
      <c r="BK86" s="48" t="s">
        <v>355</v>
      </c>
    </row>
    <row r="87" spans="1:63" ht="12.75" customHeight="1" x14ac:dyDescent="0.35">
      <c r="A87" s="2"/>
      <c r="B87" s="2"/>
      <c r="C87" s="47"/>
      <c r="AX87" s="48" t="s">
        <v>1563</v>
      </c>
      <c r="BE87" s="48" t="s">
        <v>1562</v>
      </c>
      <c r="BK87" s="48" t="s">
        <v>1226</v>
      </c>
    </row>
    <row r="88" spans="1:63" ht="12.75" customHeight="1" x14ac:dyDescent="0.35">
      <c r="A88" s="2"/>
      <c r="B88" s="2"/>
      <c r="C88" s="47"/>
      <c r="AX88" s="48" t="s">
        <v>1561</v>
      </c>
      <c r="BE88" s="48" t="s">
        <v>1560</v>
      </c>
      <c r="BK88" s="48" t="s">
        <v>1225</v>
      </c>
    </row>
    <row r="89" spans="1:63" ht="12.75" customHeight="1" x14ac:dyDescent="0.35">
      <c r="A89" s="2"/>
      <c r="B89" s="2"/>
      <c r="C89" s="47"/>
      <c r="AX89" s="48" t="s">
        <v>1559</v>
      </c>
      <c r="BE89" s="48" t="s">
        <v>1558</v>
      </c>
      <c r="BK89" s="48" t="s">
        <v>1224</v>
      </c>
    </row>
    <row r="90" spans="1:63" ht="12.75" customHeight="1" x14ac:dyDescent="0.35">
      <c r="A90" s="2"/>
      <c r="B90" s="2"/>
      <c r="C90" s="47"/>
      <c r="AX90" s="48" t="s">
        <v>1557</v>
      </c>
      <c r="BE90" s="48" t="s">
        <v>1556</v>
      </c>
      <c r="BK90" s="48" t="s">
        <v>1223</v>
      </c>
    </row>
    <row r="91" spans="1:63" ht="12.75" customHeight="1" x14ac:dyDescent="0.35">
      <c r="A91" s="2"/>
      <c r="B91" s="2"/>
      <c r="C91" s="47"/>
      <c r="AX91" s="48" t="s">
        <v>1555</v>
      </c>
      <c r="BE91" s="48" t="s">
        <v>1554</v>
      </c>
      <c r="BK91" s="48" t="s">
        <v>1222</v>
      </c>
    </row>
    <row r="92" spans="1:63" ht="12.75" customHeight="1" x14ac:dyDescent="0.35">
      <c r="A92" s="2"/>
      <c r="B92" s="2"/>
      <c r="C92" s="47"/>
      <c r="AX92" s="48" t="s">
        <v>1553</v>
      </c>
      <c r="BE92" s="48" t="s">
        <v>1552</v>
      </c>
      <c r="BK92" s="48" t="s">
        <v>1221</v>
      </c>
    </row>
    <row r="93" spans="1:63" ht="12.75" customHeight="1" x14ac:dyDescent="0.35">
      <c r="A93" s="2"/>
      <c r="B93" s="2"/>
      <c r="C93" s="47"/>
      <c r="AX93" s="48" t="s">
        <v>1551</v>
      </c>
      <c r="BE93" s="48" t="s">
        <v>1550</v>
      </c>
      <c r="BK93" s="48" t="s">
        <v>1220</v>
      </c>
    </row>
    <row r="94" spans="1:63" ht="12.75" customHeight="1" x14ac:dyDescent="0.35">
      <c r="A94" s="2"/>
      <c r="B94" s="2"/>
      <c r="C94" s="47"/>
      <c r="AX94" s="48" t="s">
        <v>1549</v>
      </c>
      <c r="BE94" s="48" t="s">
        <v>1548</v>
      </c>
      <c r="BK94" s="48" t="s">
        <v>1219</v>
      </c>
    </row>
    <row r="95" spans="1:63" ht="12.75" customHeight="1" x14ac:dyDescent="0.35">
      <c r="A95" s="2"/>
      <c r="B95" s="2"/>
      <c r="C95" s="47"/>
      <c r="AX95" s="48" t="s">
        <v>1547</v>
      </c>
      <c r="BE95" s="48" t="s">
        <v>1546</v>
      </c>
      <c r="BK95" s="48" t="s">
        <v>1218</v>
      </c>
    </row>
    <row r="96" spans="1:63" ht="12.75" customHeight="1" x14ac:dyDescent="0.35">
      <c r="A96" s="2"/>
      <c r="B96" s="2"/>
      <c r="C96" s="47"/>
      <c r="AX96" s="48" t="s">
        <v>1545</v>
      </c>
      <c r="BE96" s="48" t="s">
        <v>1544</v>
      </c>
      <c r="BK96" s="48" t="s">
        <v>1217</v>
      </c>
    </row>
    <row r="97" spans="1:63" ht="12.75" customHeight="1" x14ac:dyDescent="0.35">
      <c r="A97" s="2"/>
      <c r="B97" s="2"/>
      <c r="C97" s="47"/>
      <c r="AX97" s="48" t="s">
        <v>1543</v>
      </c>
      <c r="BE97" s="48" t="s">
        <v>1542</v>
      </c>
      <c r="BK97" s="48" t="s">
        <v>1216</v>
      </c>
    </row>
    <row r="98" spans="1:63" ht="12.75" customHeight="1" x14ac:dyDescent="0.35">
      <c r="A98" s="2"/>
      <c r="B98" s="2"/>
      <c r="C98" s="47"/>
      <c r="AX98" s="48" t="s">
        <v>1541</v>
      </c>
      <c r="BE98" s="48" t="s">
        <v>1540</v>
      </c>
      <c r="BK98" s="48" t="s">
        <v>1215</v>
      </c>
    </row>
    <row r="99" spans="1:63" ht="12.75" customHeight="1" x14ac:dyDescent="0.35">
      <c r="A99" s="2"/>
      <c r="B99" s="2"/>
      <c r="C99" s="47"/>
      <c r="AX99" s="48" t="s">
        <v>1539</v>
      </c>
      <c r="BE99" s="48" t="s">
        <v>1538</v>
      </c>
      <c r="BK99" s="48" t="s">
        <v>1214</v>
      </c>
    </row>
    <row r="100" spans="1:63" ht="12.75" customHeight="1" x14ac:dyDescent="0.35">
      <c r="A100" s="2"/>
      <c r="B100" s="2"/>
      <c r="C100" s="47"/>
      <c r="AX100" s="48" t="s">
        <v>1537</v>
      </c>
      <c r="BE100" s="48" t="s">
        <v>1536</v>
      </c>
      <c r="BK100" s="48" t="s">
        <v>1213</v>
      </c>
    </row>
    <row r="101" spans="1:63" ht="12.75" customHeight="1" x14ac:dyDescent="0.35">
      <c r="A101" s="2"/>
      <c r="B101" s="2"/>
      <c r="C101" s="47"/>
      <c r="AX101" s="48" t="s">
        <v>1535</v>
      </c>
      <c r="BE101" s="48" t="s">
        <v>1534</v>
      </c>
      <c r="BK101" s="48" t="s">
        <v>1212</v>
      </c>
    </row>
    <row r="102" spans="1:63" ht="12.75" customHeight="1" x14ac:dyDescent="0.35">
      <c r="A102" s="2"/>
      <c r="B102" s="2"/>
      <c r="C102" s="47"/>
      <c r="AX102" s="48" t="s">
        <v>1533</v>
      </c>
      <c r="BE102" s="48" t="s">
        <v>1532</v>
      </c>
      <c r="BK102" s="48" t="s">
        <v>1211</v>
      </c>
    </row>
    <row r="103" spans="1:63" ht="12.75" customHeight="1" x14ac:dyDescent="0.35">
      <c r="A103" s="2"/>
      <c r="B103" s="2"/>
      <c r="C103" s="47"/>
      <c r="AX103" s="48" t="s">
        <v>1531</v>
      </c>
      <c r="BE103" s="48" t="s">
        <v>1530</v>
      </c>
      <c r="BK103" s="48" t="s">
        <v>1210</v>
      </c>
    </row>
    <row r="104" spans="1:63" ht="12.75" customHeight="1" x14ac:dyDescent="0.35">
      <c r="A104" s="2"/>
      <c r="B104" s="2"/>
      <c r="C104" s="47"/>
      <c r="AX104" s="48" t="s">
        <v>1529</v>
      </c>
      <c r="BE104" s="48" t="s">
        <v>1528</v>
      </c>
      <c r="BK104" s="48" t="s">
        <v>1209</v>
      </c>
    </row>
    <row r="105" spans="1:63" ht="12.75" customHeight="1" x14ac:dyDescent="0.35">
      <c r="A105" s="2"/>
      <c r="B105" s="2"/>
      <c r="C105" s="47"/>
      <c r="AX105" s="48" t="s">
        <v>1527</v>
      </c>
      <c r="BE105" s="48" t="s">
        <v>1526</v>
      </c>
      <c r="BK105" s="48" t="s">
        <v>1208</v>
      </c>
    </row>
    <row r="106" spans="1:63" ht="12.75" customHeight="1" x14ac:dyDescent="0.35">
      <c r="A106" s="2"/>
      <c r="B106" s="2"/>
      <c r="C106" s="47"/>
      <c r="AX106" s="48" t="s">
        <v>1525</v>
      </c>
      <c r="BE106" s="48" t="s">
        <v>1524</v>
      </c>
      <c r="BK106" s="48" t="s">
        <v>1207</v>
      </c>
    </row>
    <row r="107" spans="1:63" ht="12.75" customHeight="1" x14ac:dyDescent="0.35">
      <c r="A107" s="2"/>
      <c r="B107" s="2"/>
      <c r="C107" s="47"/>
      <c r="AX107" s="48" t="s">
        <v>1523</v>
      </c>
      <c r="BE107" s="48" t="s">
        <v>1522</v>
      </c>
      <c r="BK107" s="48" t="s">
        <v>1206</v>
      </c>
    </row>
    <row r="108" spans="1:63" ht="12.75" customHeight="1" x14ac:dyDescent="0.35">
      <c r="A108" s="2"/>
      <c r="B108" s="2"/>
      <c r="C108" s="47"/>
      <c r="AX108" s="48" t="s">
        <v>1521</v>
      </c>
      <c r="BE108" s="48" t="s">
        <v>1520</v>
      </c>
      <c r="BK108" s="48" t="s">
        <v>1205</v>
      </c>
    </row>
    <row r="109" spans="1:63" ht="12.75" customHeight="1" x14ac:dyDescent="0.35">
      <c r="A109" s="2"/>
      <c r="B109" s="2"/>
      <c r="C109" s="47"/>
      <c r="AX109" s="48" t="s">
        <v>1519</v>
      </c>
      <c r="BE109" s="48" t="s">
        <v>1518</v>
      </c>
      <c r="BK109" s="48" t="s">
        <v>1204</v>
      </c>
    </row>
    <row r="110" spans="1:63" ht="12.75" customHeight="1" x14ac:dyDescent="0.35">
      <c r="A110" s="2"/>
      <c r="B110" s="2"/>
      <c r="C110" s="47"/>
      <c r="AX110" s="48" t="s">
        <v>1517</v>
      </c>
      <c r="BE110" s="48" t="s">
        <v>1516</v>
      </c>
      <c r="BK110" s="48" t="s">
        <v>353</v>
      </c>
    </row>
    <row r="111" spans="1:63" ht="12.75" customHeight="1" x14ac:dyDescent="0.35">
      <c r="A111" s="2"/>
      <c r="B111" s="2"/>
      <c r="C111" s="47"/>
      <c r="AX111" s="48" t="s">
        <v>1515</v>
      </c>
      <c r="BE111" s="48" t="s">
        <v>1514</v>
      </c>
      <c r="BK111" s="48" t="s">
        <v>1203</v>
      </c>
    </row>
    <row r="112" spans="1:63" ht="12.75" customHeight="1" x14ac:dyDescent="0.35">
      <c r="A112" s="2"/>
      <c r="B112" s="2"/>
      <c r="C112" s="47"/>
      <c r="AX112" s="48" t="s">
        <v>1513</v>
      </c>
      <c r="BE112" s="48" t="s">
        <v>1512</v>
      </c>
      <c r="BK112" s="48" t="s">
        <v>1202</v>
      </c>
    </row>
    <row r="113" spans="1:63" ht="12.75" customHeight="1" x14ac:dyDescent="0.35">
      <c r="A113" s="2"/>
      <c r="B113" s="2"/>
      <c r="C113" s="47"/>
      <c r="AX113" s="48" t="s">
        <v>1511</v>
      </c>
      <c r="BE113" s="48" t="s">
        <v>1510</v>
      </c>
      <c r="BK113" s="48" t="s">
        <v>423</v>
      </c>
    </row>
    <row r="114" spans="1:63" ht="12.75" customHeight="1" x14ac:dyDescent="0.35">
      <c r="A114" s="2"/>
      <c r="B114" s="2"/>
      <c r="C114" s="47"/>
      <c r="AX114" s="48" t="s">
        <v>1509</v>
      </c>
      <c r="BE114" s="48" t="s">
        <v>1508</v>
      </c>
      <c r="BK114" s="48" t="s">
        <v>433</v>
      </c>
    </row>
    <row r="115" spans="1:63" ht="12.75" customHeight="1" x14ac:dyDescent="0.35">
      <c r="A115" s="2"/>
      <c r="B115" s="2"/>
      <c r="C115" s="47"/>
      <c r="AX115" s="48" t="s">
        <v>1507</v>
      </c>
      <c r="BE115" s="48" t="s">
        <v>1506</v>
      </c>
      <c r="BK115" s="48" t="s">
        <v>431</v>
      </c>
    </row>
    <row r="116" spans="1:63" ht="12.75" customHeight="1" x14ac:dyDescent="0.35">
      <c r="A116" s="2"/>
      <c r="B116" s="2"/>
      <c r="C116" s="47"/>
      <c r="AX116" s="48" t="s">
        <v>1505</v>
      </c>
      <c r="BE116" s="48" t="s">
        <v>1504</v>
      </c>
      <c r="BK116" s="48" t="s">
        <v>429</v>
      </c>
    </row>
    <row r="117" spans="1:63" ht="12.75" customHeight="1" x14ac:dyDescent="0.35">
      <c r="A117" s="2"/>
      <c r="B117" s="2"/>
      <c r="C117" s="47"/>
      <c r="AX117" s="48" t="s">
        <v>1503</v>
      </c>
      <c r="BE117" s="48" t="s">
        <v>1502</v>
      </c>
      <c r="BK117" s="48" t="s">
        <v>427</v>
      </c>
    </row>
    <row r="118" spans="1:63" ht="12.75" customHeight="1" x14ac:dyDescent="0.35">
      <c r="A118" s="2"/>
      <c r="B118" s="2"/>
      <c r="C118" s="47"/>
      <c r="AX118" s="48" t="s">
        <v>1501</v>
      </c>
      <c r="BE118" s="48" t="s">
        <v>1500</v>
      </c>
      <c r="BK118" s="48" t="s">
        <v>425</v>
      </c>
    </row>
    <row r="119" spans="1:63" ht="12.75" customHeight="1" x14ac:dyDescent="0.35">
      <c r="A119" s="2"/>
      <c r="B119" s="2"/>
      <c r="C119" s="47"/>
      <c r="AX119" s="48" t="s">
        <v>1499</v>
      </c>
      <c r="BE119" s="48" t="s">
        <v>1498</v>
      </c>
      <c r="BK119" s="48" t="s">
        <v>1201</v>
      </c>
    </row>
    <row r="120" spans="1:63" ht="12.75" customHeight="1" x14ac:dyDescent="0.35">
      <c r="A120" s="2"/>
      <c r="B120" s="2"/>
      <c r="C120" s="47"/>
      <c r="AX120" s="48" t="s">
        <v>1497</v>
      </c>
      <c r="BE120" s="48" t="s">
        <v>1496</v>
      </c>
      <c r="BK120" s="48" t="s">
        <v>1200</v>
      </c>
    </row>
    <row r="121" spans="1:63" ht="12.75" customHeight="1" x14ac:dyDescent="0.35">
      <c r="A121" s="2"/>
      <c r="B121" s="2"/>
      <c r="C121" s="47"/>
      <c r="AX121" s="48" t="s">
        <v>1495</v>
      </c>
      <c r="BE121" s="48" t="s">
        <v>1494</v>
      </c>
      <c r="BK121" s="48" t="s">
        <v>1199</v>
      </c>
    </row>
    <row r="122" spans="1:63" ht="12.75" customHeight="1" x14ac:dyDescent="0.35">
      <c r="A122" s="2"/>
      <c r="B122" s="2"/>
      <c r="C122" s="47"/>
      <c r="AX122" s="48" t="s">
        <v>1493</v>
      </c>
      <c r="BE122" s="48" t="s">
        <v>1492</v>
      </c>
      <c r="BK122" s="48" t="s">
        <v>1198</v>
      </c>
    </row>
    <row r="123" spans="1:63" ht="12.75" customHeight="1" x14ac:dyDescent="0.35">
      <c r="A123" s="2"/>
      <c r="B123" s="2"/>
      <c r="C123" s="47"/>
      <c r="AX123" s="48" t="s">
        <v>1491</v>
      </c>
      <c r="BE123" s="48" t="s">
        <v>1490</v>
      </c>
      <c r="BK123" s="48" t="s">
        <v>1197</v>
      </c>
    </row>
    <row r="124" spans="1:63" ht="12.75" customHeight="1" x14ac:dyDescent="0.35">
      <c r="A124" s="2"/>
      <c r="B124" s="2"/>
      <c r="C124" s="47"/>
      <c r="AX124" s="48" t="s">
        <v>1489</v>
      </c>
      <c r="BE124" s="48" t="s">
        <v>1488</v>
      </c>
      <c r="BK124" s="48" t="s">
        <v>1196</v>
      </c>
    </row>
    <row r="125" spans="1:63" ht="12.75" customHeight="1" x14ac:dyDescent="0.35">
      <c r="A125" s="2"/>
      <c r="B125" s="2"/>
      <c r="C125" s="47"/>
      <c r="AX125" s="48" t="s">
        <v>1487</v>
      </c>
      <c r="BE125" s="48" t="s">
        <v>1486</v>
      </c>
      <c r="BK125" s="48" t="s">
        <v>1195</v>
      </c>
    </row>
    <row r="126" spans="1:63" ht="12.75" customHeight="1" x14ac:dyDescent="0.35">
      <c r="A126" s="2"/>
      <c r="B126" s="2"/>
      <c r="C126" s="47"/>
      <c r="AX126" s="48" t="s">
        <v>1485</v>
      </c>
      <c r="BE126" s="48" t="s">
        <v>1484</v>
      </c>
      <c r="BK126" s="48" t="s">
        <v>1194</v>
      </c>
    </row>
    <row r="127" spans="1:63" ht="12.75" customHeight="1" x14ac:dyDescent="0.35">
      <c r="A127" s="2"/>
      <c r="B127" s="2"/>
      <c r="C127" s="47"/>
      <c r="AX127" s="48" t="s">
        <v>1483</v>
      </c>
      <c r="BE127" s="48" t="s">
        <v>1482</v>
      </c>
      <c r="BK127" s="48" t="s">
        <v>1193</v>
      </c>
    </row>
    <row r="128" spans="1:63" ht="12.75" customHeight="1" x14ac:dyDescent="0.35">
      <c r="A128" s="2"/>
      <c r="B128" s="2"/>
      <c r="C128" s="47"/>
      <c r="AX128" s="48" t="s">
        <v>1481</v>
      </c>
      <c r="BE128" s="48" t="s">
        <v>1480</v>
      </c>
      <c r="BK128" s="48" t="s">
        <v>1192</v>
      </c>
    </row>
    <row r="129" spans="1:63" ht="12.75" customHeight="1" x14ac:dyDescent="0.35">
      <c r="A129" s="2"/>
      <c r="B129" s="2"/>
      <c r="C129" s="47"/>
      <c r="AX129" s="48" t="s">
        <v>1479</v>
      </c>
      <c r="BE129" s="48" t="s">
        <v>1478</v>
      </c>
      <c r="BK129" s="48" t="s">
        <v>1191</v>
      </c>
    </row>
    <row r="130" spans="1:63" ht="12.75" customHeight="1" x14ac:dyDescent="0.35">
      <c r="A130" s="2"/>
      <c r="B130" s="2"/>
      <c r="C130" s="47"/>
      <c r="AX130" s="48" t="s">
        <v>1477</v>
      </c>
      <c r="BE130" s="48" t="s">
        <v>1476</v>
      </c>
      <c r="BK130" s="48" t="s">
        <v>1190</v>
      </c>
    </row>
    <row r="131" spans="1:63" ht="12.75" customHeight="1" x14ac:dyDescent="0.35">
      <c r="A131" s="2"/>
      <c r="B131" s="2"/>
      <c r="C131" s="47"/>
      <c r="AX131" s="48" t="s">
        <v>1475</v>
      </c>
      <c r="BE131" s="48" t="s">
        <v>1474</v>
      </c>
      <c r="BK131" s="48" t="s">
        <v>1189</v>
      </c>
    </row>
    <row r="132" spans="1:63" ht="12.75" customHeight="1" x14ac:dyDescent="0.35">
      <c r="A132" s="2"/>
      <c r="B132" s="2"/>
      <c r="C132" s="47"/>
      <c r="AX132" s="48" t="s">
        <v>1473</v>
      </c>
      <c r="BE132" s="48" t="s">
        <v>1472</v>
      </c>
      <c r="BK132" s="48" t="s">
        <v>1188</v>
      </c>
    </row>
    <row r="133" spans="1:63" ht="12.75" customHeight="1" x14ac:dyDescent="0.35">
      <c r="A133" s="2"/>
      <c r="B133" s="2"/>
      <c r="C133" s="47"/>
      <c r="AX133" s="48" t="s">
        <v>1471</v>
      </c>
      <c r="BE133" s="48" t="s">
        <v>1470</v>
      </c>
      <c r="BK133" s="48" t="s">
        <v>1187</v>
      </c>
    </row>
    <row r="134" spans="1:63" ht="12.75" customHeight="1" x14ac:dyDescent="0.35">
      <c r="A134" s="2"/>
      <c r="B134" s="2"/>
      <c r="C134" s="47"/>
      <c r="AX134" s="48" t="s">
        <v>1469</v>
      </c>
      <c r="BE134" s="48" t="s">
        <v>1468</v>
      </c>
      <c r="BK134" s="48" t="s">
        <v>1186</v>
      </c>
    </row>
    <row r="135" spans="1:63" ht="12.75" customHeight="1" x14ac:dyDescent="0.35">
      <c r="A135" s="2"/>
      <c r="B135" s="2"/>
      <c r="C135" s="47"/>
      <c r="AX135" s="48" t="s">
        <v>1467</v>
      </c>
      <c r="BE135" s="48" t="s">
        <v>1466</v>
      </c>
      <c r="BK135" s="48" t="s">
        <v>1185</v>
      </c>
    </row>
    <row r="136" spans="1:63" ht="12.75" customHeight="1" x14ac:dyDescent="0.35">
      <c r="A136" s="2"/>
      <c r="B136" s="2"/>
      <c r="C136" s="47"/>
      <c r="AX136" s="48" t="s">
        <v>1465</v>
      </c>
      <c r="BE136" s="48" t="s">
        <v>1464</v>
      </c>
      <c r="BK136" s="48" t="s">
        <v>1184</v>
      </c>
    </row>
    <row r="137" spans="1:63" ht="12.75" customHeight="1" x14ac:dyDescent="0.35">
      <c r="A137" s="2"/>
      <c r="B137" s="2"/>
      <c r="C137" s="47"/>
      <c r="AX137" s="48" t="s">
        <v>1463</v>
      </c>
      <c r="BE137" s="48" t="s">
        <v>1462</v>
      </c>
      <c r="BK137" s="48" t="s">
        <v>1183</v>
      </c>
    </row>
    <row r="138" spans="1:63" ht="12.75" customHeight="1" x14ac:dyDescent="0.35">
      <c r="A138" s="2"/>
      <c r="B138" s="2"/>
      <c r="C138" s="47"/>
      <c r="AX138" s="48" t="s">
        <v>1461</v>
      </c>
      <c r="BE138" s="48" t="s">
        <v>1460</v>
      </c>
      <c r="BK138" s="48" t="s">
        <v>1182</v>
      </c>
    </row>
    <row r="139" spans="1:63" ht="12.75" customHeight="1" x14ac:dyDescent="0.35">
      <c r="A139" s="2"/>
      <c r="B139" s="2"/>
      <c r="C139" s="47"/>
      <c r="AX139" s="48" t="s">
        <v>1459</v>
      </c>
      <c r="BE139" s="48" t="s">
        <v>1458</v>
      </c>
      <c r="BK139" s="48" t="s">
        <v>1181</v>
      </c>
    </row>
    <row r="140" spans="1:63" ht="12.75" customHeight="1" x14ac:dyDescent="0.35">
      <c r="A140" s="2"/>
      <c r="B140" s="2"/>
      <c r="C140" s="47"/>
      <c r="AX140" s="48" t="s">
        <v>1457</v>
      </c>
      <c r="BE140" s="48" t="s">
        <v>1456</v>
      </c>
      <c r="BK140" s="48" t="s">
        <v>1180</v>
      </c>
    </row>
    <row r="141" spans="1:63" ht="12.75" customHeight="1" x14ac:dyDescent="0.35">
      <c r="A141" s="2"/>
      <c r="B141" s="2"/>
      <c r="C141" s="47"/>
      <c r="AX141" s="48" t="s">
        <v>1455</v>
      </c>
      <c r="BE141" s="48" t="s">
        <v>1454</v>
      </c>
      <c r="BK141" s="48" t="s">
        <v>1179</v>
      </c>
    </row>
    <row r="142" spans="1:63" ht="12.75" customHeight="1" x14ac:dyDescent="0.35">
      <c r="A142" s="2"/>
      <c r="B142" s="2"/>
      <c r="C142" s="47"/>
      <c r="AX142" s="48" t="s">
        <v>1453</v>
      </c>
      <c r="BE142" s="48" t="s">
        <v>1452</v>
      </c>
      <c r="BK142" s="48" t="s">
        <v>1178</v>
      </c>
    </row>
    <row r="143" spans="1:63" ht="12.75" customHeight="1" x14ac:dyDescent="0.35">
      <c r="A143" s="2"/>
      <c r="B143" s="2"/>
      <c r="C143" s="47"/>
      <c r="AX143" s="48" t="s">
        <v>1451</v>
      </c>
      <c r="BE143" s="48" t="s">
        <v>1450</v>
      </c>
      <c r="BK143" s="48" t="s">
        <v>1177</v>
      </c>
    </row>
    <row r="144" spans="1:63" ht="12.75" customHeight="1" x14ac:dyDescent="0.35">
      <c r="A144" s="2"/>
      <c r="B144" s="2"/>
      <c r="C144" s="47"/>
      <c r="AX144" s="48" t="s">
        <v>1449</v>
      </c>
      <c r="BE144" s="48" t="s">
        <v>1448</v>
      </c>
      <c r="BK144" s="48" t="s">
        <v>1176</v>
      </c>
    </row>
    <row r="145" spans="1:63" ht="12.75" customHeight="1" x14ac:dyDescent="0.35">
      <c r="A145" s="2"/>
      <c r="B145" s="2"/>
      <c r="C145" s="47"/>
      <c r="AX145" s="48" t="s">
        <v>1447</v>
      </c>
      <c r="BE145" s="48" t="s">
        <v>1446</v>
      </c>
      <c r="BK145" s="48" t="s">
        <v>1175</v>
      </c>
    </row>
    <row r="146" spans="1:63" ht="12.75" customHeight="1" x14ac:dyDescent="0.35">
      <c r="A146" s="2"/>
      <c r="B146" s="2"/>
      <c r="C146" s="47"/>
      <c r="AX146" s="48" t="s">
        <v>1445</v>
      </c>
      <c r="BE146" s="48" t="s">
        <v>1444</v>
      </c>
      <c r="BK146" s="48" t="s">
        <v>1174</v>
      </c>
    </row>
    <row r="147" spans="1:63" ht="12.75" customHeight="1" x14ac:dyDescent="0.35">
      <c r="A147" s="2"/>
      <c r="B147" s="2"/>
      <c r="C147" s="47"/>
      <c r="AX147" s="48" t="s">
        <v>1443</v>
      </c>
      <c r="BE147" s="48" t="s">
        <v>1442</v>
      </c>
      <c r="BK147" s="48" t="s">
        <v>1173</v>
      </c>
    </row>
    <row r="148" spans="1:63" ht="12.75" customHeight="1" x14ac:dyDescent="0.35">
      <c r="A148" s="2"/>
      <c r="B148" s="2"/>
      <c r="C148" s="47"/>
      <c r="AX148" s="48" t="s">
        <v>1441</v>
      </c>
      <c r="BE148" s="48" t="s">
        <v>1440</v>
      </c>
      <c r="BK148" s="48" t="s">
        <v>1172</v>
      </c>
    </row>
    <row r="149" spans="1:63" ht="12.75" customHeight="1" x14ac:dyDescent="0.35">
      <c r="A149" s="2"/>
      <c r="B149" s="2"/>
      <c r="C149" s="47"/>
      <c r="AX149" s="48" t="s">
        <v>1439</v>
      </c>
      <c r="BE149" s="48" t="s">
        <v>1438</v>
      </c>
      <c r="BK149" s="48" t="s">
        <v>1171</v>
      </c>
    </row>
    <row r="150" spans="1:63" ht="12.75" customHeight="1" x14ac:dyDescent="0.35">
      <c r="A150" s="2"/>
      <c r="B150" s="2"/>
      <c r="C150" s="47"/>
      <c r="AX150" s="48" t="s">
        <v>1437</v>
      </c>
      <c r="BE150" s="48" t="s">
        <v>1436</v>
      </c>
      <c r="BK150" s="48" t="s">
        <v>1170</v>
      </c>
    </row>
    <row r="151" spans="1:63" ht="12.75" customHeight="1" x14ac:dyDescent="0.35">
      <c r="A151" s="2"/>
      <c r="B151" s="2"/>
      <c r="C151" s="47"/>
      <c r="AX151" s="48" t="s">
        <v>1435</v>
      </c>
      <c r="BE151" s="48" t="s">
        <v>1434</v>
      </c>
      <c r="BK151" s="48" t="s">
        <v>1169</v>
      </c>
    </row>
    <row r="152" spans="1:63" ht="12.75" customHeight="1" x14ac:dyDescent="0.35">
      <c r="A152" s="2"/>
      <c r="B152" s="2"/>
      <c r="C152" s="47"/>
      <c r="AX152" s="48" t="s">
        <v>1433</v>
      </c>
      <c r="BE152" s="48" t="s">
        <v>1432</v>
      </c>
      <c r="BK152" s="48" t="s">
        <v>1168</v>
      </c>
    </row>
    <row r="153" spans="1:63" ht="12.75" customHeight="1" x14ac:dyDescent="0.35">
      <c r="A153" s="2"/>
      <c r="B153" s="2"/>
      <c r="C153" s="47"/>
      <c r="AX153" s="48" t="s">
        <v>1431</v>
      </c>
      <c r="BE153" s="48" t="s">
        <v>1430</v>
      </c>
      <c r="BK153" s="48" t="s">
        <v>1167</v>
      </c>
    </row>
    <row r="154" spans="1:63" ht="12.75" customHeight="1" x14ac:dyDescent="0.35">
      <c r="A154" s="2"/>
      <c r="B154" s="2"/>
      <c r="C154" s="47"/>
      <c r="AX154" s="48" t="s">
        <v>1429</v>
      </c>
      <c r="BE154" s="48" t="s">
        <v>1428</v>
      </c>
      <c r="BK154" s="48" t="s">
        <v>1166</v>
      </c>
    </row>
    <row r="155" spans="1:63" ht="12.75" customHeight="1" x14ac:dyDescent="0.35">
      <c r="A155" s="2"/>
      <c r="B155" s="2"/>
      <c r="C155" s="47"/>
      <c r="AX155" s="48" t="s">
        <v>1427</v>
      </c>
      <c r="BE155" s="48" t="s">
        <v>1426</v>
      </c>
      <c r="BK155" s="48" t="s">
        <v>1165</v>
      </c>
    </row>
    <row r="156" spans="1:63" ht="12.75" customHeight="1" x14ac:dyDescent="0.35">
      <c r="A156" s="2"/>
      <c r="B156" s="2"/>
      <c r="C156" s="47"/>
      <c r="AX156" s="48" t="s">
        <v>1425</v>
      </c>
      <c r="BE156" s="48" t="s">
        <v>1424</v>
      </c>
      <c r="BK156" s="48" t="s">
        <v>1164</v>
      </c>
    </row>
    <row r="157" spans="1:63" ht="12.75" customHeight="1" x14ac:dyDescent="0.35">
      <c r="A157" s="2"/>
      <c r="B157" s="2"/>
      <c r="C157" s="47"/>
      <c r="AX157" s="48" t="s">
        <v>1423</v>
      </c>
      <c r="BE157" s="48" t="s">
        <v>1422</v>
      </c>
      <c r="BK157" s="48" t="s">
        <v>1163</v>
      </c>
    </row>
    <row r="158" spans="1:63" ht="12.75" customHeight="1" x14ac:dyDescent="0.35">
      <c r="A158" s="2"/>
      <c r="B158" s="2"/>
      <c r="C158" s="47"/>
      <c r="AX158" s="48" t="s">
        <v>1421</v>
      </c>
      <c r="BE158" s="48" t="s">
        <v>1420</v>
      </c>
      <c r="BK158" s="48" t="s">
        <v>1162</v>
      </c>
    </row>
    <row r="159" spans="1:63" ht="12.75" customHeight="1" x14ac:dyDescent="0.35">
      <c r="A159" s="2"/>
      <c r="B159" s="2"/>
      <c r="C159" s="47"/>
      <c r="AX159" s="48" t="s">
        <v>1419</v>
      </c>
      <c r="BE159" s="48" t="s">
        <v>1418</v>
      </c>
      <c r="BK159" s="48" t="s">
        <v>1161</v>
      </c>
    </row>
    <row r="160" spans="1:63" ht="12.75" customHeight="1" x14ac:dyDescent="0.35">
      <c r="A160" s="2"/>
      <c r="B160" s="2"/>
      <c r="C160" s="47"/>
      <c r="AX160" s="48" t="s">
        <v>1417</v>
      </c>
      <c r="BE160" s="48" t="s">
        <v>1416</v>
      </c>
      <c r="BK160" s="48" t="s">
        <v>1160</v>
      </c>
    </row>
    <row r="161" spans="1:63" ht="12.75" customHeight="1" x14ac:dyDescent="0.35">
      <c r="A161" s="2"/>
      <c r="B161" s="2"/>
      <c r="C161" s="47"/>
      <c r="AX161" s="48" t="s">
        <v>1415</v>
      </c>
      <c r="BE161" s="48" t="s">
        <v>1414</v>
      </c>
      <c r="BK161" s="48" t="s">
        <v>1159</v>
      </c>
    </row>
    <row r="162" spans="1:63" ht="12.75" customHeight="1" x14ac:dyDescent="0.35">
      <c r="A162" s="2"/>
      <c r="B162" s="2"/>
      <c r="C162" s="47"/>
      <c r="AX162" s="48" t="s">
        <v>1413</v>
      </c>
      <c r="BE162" s="48" t="s">
        <v>1412</v>
      </c>
      <c r="BK162" s="48" t="s">
        <v>1158</v>
      </c>
    </row>
    <row r="163" spans="1:63" ht="12.75" customHeight="1" x14ac:dyDescent="0.35">
      <c r="A163" s="2"/>
      <c r="B163" s="2"/>
      <c r="C163" s="47"/>
      <c r="AX163" s="48" t="s">
        <v>1411</v>
      </c>
      <c r="BE163" s="48" t="s">
        <v>1410</v>
      </c>
      <c r="BK163" s="48" t="s">
        <v>441</v>
      </c>
    </row>
    <row r="164" spans="1:63" ht="12.75" customHeight="1" x14ac:dyDescent="0.35">
      <c r="A164" s="2"/>
      <c r="B164" s="2"/>
      <c r="C164" s="47"/>
      <c r="AX164" s="48" t="s">
        <v>1409</v>
      </c>
      <c r="BE164" s="48" t="s">
        <v>1408</v>
      </c>
      <c r="BK164" s="48" t="s">
        <v>439</v>
      </c>
    </row>
    <row r="165" spans="1:63" ht="12.75" customHeight="1" x14ac:dyDescent="0.35">
      <c r="A165" s="2"/>
      <c r="B165" s="2"/>
      <c r="C165" s="47"/>
      <c r="AX165" s="48" t="s">
        <v>1407</v>
      </c>
      <c r="BE165" s="48" t="s">
        <v>1406</v>
      </c>
      <c r="BK165" s="48" t="s">
        <v>437</v>
      </c>
    </row>
    <row r="166" spans="1:63" ht="12.75" customHeight="1" x14ac:dyDescent="0.35">
      <c r="A166" s="2"/>
      <c r="B166" s="2"/>
      <c r="C166" s="47"/>
      <c r="AX166" s="48" t="s">
        <v>1405</v>
      </c>
      <c r="BE166" s="48" t="s">
        <v>1404</v>
      </c>
      <c r="BK166" s="48" t="s">
        <v>435</v>
      </c>
    </row>
    <row r="167" spans="1:63" ht="12.75" customHeight="1" x14ac:dyDescent="0.35">
      <c r="A167" s="2"/>
      <c r="B167" s="2"/>
      <c r="C167" s="47"/>
      <c r="AX167" s="48" t="s">
        <v>1403</v>
      </c>
      <c r="BE167" s="48" t="s">
        <v>1402</v>
      </c>
      <c r="BK167" s="48" t="s">
        <v>467</v>
      </c>
    </row>
    <row r="168" spans="1:63" ht="12.75" customHeight="1" x14ac:dyDescent="0.35">
      <c r="A168" s="2"/>
      <c r="B168" s="2"/>
      <c r="C168" s="47"/>
      <c r="AX168" s="48" t="s">
        <v>1401</v>
      </c>
      <c r="BE168" s="48" t="s">
        <v>1400</v>
      </c>
      <c r="BK168" s="48" t="s">
        <v>465</v>
      </c>
    </row>
    <row r="169" spans="1:63" ht="12.75" customHeight="1" x14ac:dyDescent="0.35">
      <c r="A169" s="2"/>
      <c r="B169" s="2"/>
      <c r="C169" s="47"/>
      <c r="AX169" s="48" t="s">
        <v>1399</v>
      </c>
      <c r="BE169" s="48" t="s">
        <v>1398</v>
      </c>
      <c r="BK169" s="48" t="s">
        <v>463</v>
      </c>
    </row>
    <row r="170" spans="1:63" ht="12.75" customHeight="1" x14ac:dyDescent="0.35">
      <c r="A170" s="2"/>
      <c r="B170" s="2"/>
      <c r="C170" s="47"/>
      <c r="AX170" s="48" t="s">
        <v>1397</v>
      </c>
      <c r="BE170" s="48" t="s">
        <v>1396</v>
      </c>
      <c r="BK170" s="48" t="s">
        <v>461</v>
      </c>
    </row>
    <row r="171" spans="1:63" ht="12.75" customHeight="1" x14ac:dyDescent="0.35">
      <c r="A171" s="2"/>
      <c r="B171" s="2"/>
      <c r="C171" s="47"/>
      <c r="AX171" s="48" t="s">
        <v>1395</v>
      </c>
      <c r="BE171" s="48" t="s">
        <v>1394</v>
      </c>
      <c r="BK171" s="48" t="s">
        <v>459</v>
      </c>
    </row>
    <row r="172" spans="1:63" ht="12.75" customHeight="1" x14ac:dyDescent="0.35">
      <c r="A172" s="2"/>
      <c r="B172" s="2"/>
      <c r="C172" s="47"/>
      <c r="AX172" s="48" t="s">
        <v>1393</v>
      </c>
      <c r="BE172" s="48" t="s">
        <v>1392</v>
      </c>
      <c r="BK172" s="48" t="s">
        <v>457</v>
      </c>
    </row>
    <row r="173" spans="1:63" ht="12.75" customHeight="1" x14ac:dyDescent="0.35">
      <c r="A173" s="2"/>
      <c r="B173" s="2"/>
      <c r="C173" s="47"/>
      <c r="AX173" s="48" t="s">
        <v>1391</v>
      </c>
      <c r="BE173" s="48" t="s">
        <v>1390</v>
      </c>
      <c r="BK173" s="48" t="s">
        <v>501</v>
      </c>
    </row>
    <row r="174" spans="1:63" ht="12.75" customHeight="1" x14ac:dyDescent="0.35">
      <c r="A174" s="2"/>
      <c r="B174" s="2"/>
      <c r="C174" s="47"/>
      <c r="AX174" s="48" t="s">
        <v>1389</v>
      </c>
      <c r="BE174" s="48" t="s">
        <v>1388</v>
      </c>
      <c r="BK174" s="48" t="s">
        <v>500</v>
      </c>
    </row>
    <row r="175" spans="1:63" ht="12.75" customHeight="1" x14ac:dyDescent="0.35">
      <c r="A175" s="2"/>
      <c r="B175" s="2"/>
      <c r="C175" s="47"/>
      <c r="AX175" s="48" t="s">
        <v>1387</v>
      </c>
      <c r="BE175" s="48" t="s">
        <v>1386</v>
      </c>
      <c r="BK175" s="48" t="s">
        <v>499</v>
      </c>
    </row>
    <row r="176" spans="1:63" ht="12.75" customHeight="1" x14ac:dyDescent="0.35">
      <c r="A176" s="2"/>
      <c r="B176" s="2"/>
      <c r="C176" s="47"/>
      <c r="AX176" s="48" t="s">
        <v>1385</v>
      </c>
      <c r="BE176" s="48" t="s">
        <v>1384</v>
      </c>
      <c r="BK176" s="48" t="s">
        <v>1157</v>
      </c>
    </row>
    <row r="177" spans="1:63" ht="12.75" customHeight="1" x14ac:dyDescent="0.35">
      <c r="A177" s="2"/>
      <c r="B177" s="2"/>
      <c r="C177" s="47"/>
      <c r="AX177" s="48" t="s">
        <v>1383</v>
      </c>
      <c r="BE177" s="48" t="s">
        <v>1382</v>
      </c>
      <c r="BK177" s="48" t="s">
        <v>1156</v>
      </c>
    </row>
    <row r="178" spans="1:63" ht="12.75" customHeight="1" x14ac:dyDescent="0.35">
      <c r="A178" s="2"/>
      <c r="B178" s="2"/>
      <c r="C178" s="47"/>
      <c r="AX178" s="48" t="s">
        <v>1381</v>
      </c>
      <c r="BE178" s="48" t="s">
        <v>1380</v>
      </c>
      <c r="BK178" s="48" t="s">
        <v>1155</v>
      </c>
    </row>
    <row r="179" spans="1:63" ht="12.75" customHeight="1" x14ac:dyDescent="0.35">
      <c r="A179" s="2"/>
      <c r="B179" s="2"/>
      <c r="C179" s="47"/>
      <c r="AX179" s="48" t="s">
        <v>1379</v>
      </c>
      <c r="BE179" s="48" t="s">
        <v>1378</v>
      </c>
      <c r="BK179" s="48" t="s">
        <v>1154</v>
      </c>
    </row>
    <row r="180" spans="1:63" ht="12.75" customHeight="1" x14ac:dyDescent="0.35">
      <c r="A180" s="2"/>
      <c r="B180" s="2"/>
      <c r="C180" s="47"/>
      <c r="AX180" s="48" t="s">
        <v>1377</v>
      </c>
      <c r="BE180" s="48" t="s">
        <v>1376</v>
      </c>
      <c r="BK180" s="48" t="s">
        <v>1153</v>
      </c>
    </row>
    <row r="181" spans="1:63" ht="12.75" customHeight="1" x14ac:dyDescent="0.35">
      <c r="A181" s="2"/>
      <c r="B181" s="2"/>
      <c r="C181" s="47"/>
      <c r="AX181" s="48" t="s">
        <v>1375</v>
      </c>
      <c r="BE181" s="48" t="s">
        <v>1374</v>
      </c>
      <c r="BK181" s="48" t="s">
        <v>1152</v>
      </c>
    </row>
    <row r="182" spans="1:63" ht="12.75" customHeight="1" x14ac:dyDescent="0.35">
      <c r="A182" s="2"/>
      <c r="B182" s="2"/>
      <c r="C182" s="47"/>
      <c r="AX182" s="48" t="s">
        <v>1373</v>
      </c>
      <c r="BE182" s="48" t="s">
        <v>1372</v>
      </c>
      <c r="BK182" s="48" t="s">
        <v>1151</v>
      </c>
    </row>
    <row r="183" spans="1:63" ht="12.75" customHeight="1" x14ac:dyDescent="0.35">
      <c r="A183" s="2"/>
      <c r="B183" s="2"/>
      <c r="C183" s="47"/>
      <c r="AX183" s="48" t="s">
        <v>1371</v>
      </c>
      <c r="BE183" s="48" t="s">
        <v>1370</v>
      </c>
      <c r="BK183" s="48" t="s">
        <v>1150</v>
      </c>
    </row>
    <row r="184" spans="1:63" ht="12.75" customHeight="1" x14ac:dyDescent="0.35">
      <c r="A184" s="2"/>
      <c r="B184" s="2"/>
      <c r="C184" s="47"/>
      <c r="AX184" s="48" t="s">
        <v>1369</v>
      </c>
      <c r="BE184" s="48" t="s">
        <v>1368</v>
      </c>
      <c r="BK184" s="48" t="s">
        <v>1149</v>
      </c>
    </row>
    <row r="185" spans="1:63" ht="12.75" customHeight="1" x14ac:dyDescent="0.35">
      <c r="A185" s="2"/>
      <c r="B185" s="2"/>
      <c r="C185" s="47"/>
      <c r="AX185" s="48" t="s">
        <v>1367</v>
      </c>
      <c r="BE185" s="48" t="s">
        <v>1366</v>
      </c>
      <c r="BK185" s="48" t="s">
        <v>1148</v>
      </c>
    </row>
    <row r="186" spans="1:63" ht="12.75" customHeight="1" x14ac:dyDescent="0.35">
      <c r="A186" s="2"/>
      <c r="B186" s="2"/>
      <c r="C186" s="47"/>
      <c r="AX186" s="48" t="s">
        <v>1365</v>
      </c>
      <c r="BE186" s="48" t="s">
        <v>1364</v>
      </c>
      <c r="BK186" s="48" t="s">
        <v>1147</v>
      </c>
    </row>
    <row r="187" spans="1:63" ht="12.75" customHeight="1" x14ac:dyDescent="0.35">
      <c r="A187" s="2"/>
      <c r="B187" s="2"/>
      <c r="C187" s="47"/>
      <c r="AX187" s="48" t="s">
        <v>1363</v>
      </c>
      <c r="BE187" s="48" t="s">
        <v>1362</v>
      </c>
      <c r="BK187" s="48" t="s">
        <v>1146</v>
      </c>
    </row>
    <row r="188" spans="1:63" ht="12.75" customHeight="1" x14ac:dyDescent="0.35">
      <c r="A188" s="2"/>
      <c r="B188" s="2"/>
      <c r="C188" s="47"/>
      <c r="AX188" s="48" t="s">
        <v>1361</v>
      </c>
      <c r="BE188" s="48" t="s">
        <v>1360</v>
      </c>
      <c r="BK188" s="48" t="s">
        <v>1145</v>
      </c>
    </row>
    <row r="189" spans="1:63" ht="12.75" customHeight="1" x14ac:dyDescent="0.35">
      <c r="A189" s="2"/>
      <c r="B189" s="2"/>
      <c r="C189" s="47"/>
      <c r="AX189" s="48" t="s">
        <v>1359</v>
      </c>
      <c r="BE189" s="48" t="s">
        <v>1358</v>
      </c>
      <c r="BK189" s="48" t="s">
        <v>1144</v>
      </c>
    </row>
    <row r="190" spans="1:63" ht="12.75" customHeight="1" x14ac:dyDescent="0.35">
      <c r="A190" s="2"/>
      <c r="B190" s="2"/>
      <c r="C190" s="47"/>
      <c r="AX190" s="48" t="s">
        <v>1357</v>
      </c>
      <c r="BE190" s="48" t="s">
        <v>1356</v>
      </c>
      <c r="BK190" s="48" t="s">
        <v>1143</v>
      </c>
    </row>
    <row r="191" spans="1:63" ht="12.75" customHeight="1" x14ac:dyDescent="0.35">
      <c r="A191" s="2"/>
      <c r="B191" s="2"/>
      <c r="C191" s="47"/>
      <c r="AX191" s="48" t="s">
        <v>1355</v>
      </c>
      <c r="BE191" s="48" t="s">
        <v>1354</v>
      </c>
      <c r="BK191" s="48" t="s">
        <v>1142</v>
      </c>
    </row>
    <row r="192" spans="1:63" ht="12.75" customHeight="1" x14ac:dyDescent="0.35">
      <c r="A192" s="2"/>
      <c r="B192" s="2"/>
      <c r="C192" s="47"/>
      <c r="AX192" s="48" t="s">
        <v>1353</v>
      </c>
      <c r="BE192" s="48" t="s">
        <v>1352</v>
      </c>
      <c r="BK192" s="48" t="s">
        <v>1141</v>
      </c>
    </row>
    <row r="193" spans="1:63" ht="12.75" customHeight="1" x14ac:dyDescent="0.35">
      <c r="A193" s="2"/>
      <c r="B193" s="2"/>
      <c r="C193" s="47"/>
      <c r="AX193" s="48" t="s">
        <v>1351</v>
      </c>
      <c r="BE193" s="48" t="s">
        <v>1350</v>
      </c>
      <c r="BK193" s="48" t="s">
        <v>1140</v>
      </c>
    </row>
    <row r="194" spans="1:63" ht="12.75" customHeight="1" x14ac:dyDescent="0.35">
      <c r="A194" s="2"/>
      <c r="B194" s="2"/>
      <c r="C194" s="47"/>
      <c r="AX194" s="48" t="s">
        <v>1349</v>
      </c>
      <c r="BE194" s="48" t="s">
        <v>1348</v>
      </c>
      <c r="BK194" s="48" t="s">
        <v>1139</v>
      </c>
    </row>
    <row r="195" spans="1:63" ht="12.75" customHeight="1" x14ac:dyDescent="0.35">
      <c r="A195" s="2"/>
      <c r="B195" s="2"/>
      <c r="C195" s="47"/>
      <c r="AX195" s="48" t="s">
        <v>1347</v>
      </c>
      <c r="BE195" s="48" t="s">
        <v>1346</v>
      </c>
      <c r="BK195" s="48" t="s">
        <v>1138</v>
      </c>
    </row>
    <row r="196" spans="1:63" ht="12.75" customHeight="1" x14ac:dyDescent="0.35">
      <c r="A196" s="2"/>
      <c r="B196" s="2"/>
      <c r="C196" s="47"/>
      <c r="AX196" s="48" t="s">
        <v>1345</v>
      </c>
      <c r="BE196" s="48" t="s">
        <v>1344</v>
      </c>
      <c r="BK196" s="48" t="s">
        <v>1137</v>
      </c>
    </row>
    <row r="197" spans="1:63" ht="12.75" customHeight="1" x14ac:dyDescent="0.35">
      <c r="A197" s="2"/>
      <c r="B197" s="2"/>
      <c r="C197" s="47"/>
      <c r="AX197" s="48" t="s">
        <v>1343</v>
      </c>
      <c r="BE197" s="48" t="s">
        <v>1342</v>
      </c>
      <c r="BK197" s="48" t="s">
        <v>1136</v>
      </c>
    </row>
    <row r="198" spans="1:63" ht="12.75" customHeight="1" x14ac:dyDescent="0.35">
      <c r="A198" s="2"/>
      <c r="B198" s="2"/>
      <c r="C198" s="47"/>
      <c r="AX198" s="48" t="s">
        <v>1341</v>
      </c>
      <c r="BE198" s="48" t="s">
        <v>1340</v>
      </c>
      <c r="BK198" s="48" t="s">
        <v>1135</v>
      </c>
    </row>
    <row r="199" spans="1:63" ht="12.75" customHeight="1" x14ac:dyDescent="0.35">
      <c r="A199" s="2"/>
      <c r="B199" s="2"/>
      <c r="C199" s="47"/>
      <c r="AX199" s="48" t="s">
        <v>1339</v>
      </c>
      <c r="BE199" s="48" t="s">
        <v>1338</v>
      </c>
      <c r="BK199" s="48" t="s">
        <v>1134</v>
      </c>
    </row>
    <row r="200" spans="1:63" ht="12.75" customHeight="1" x14ac:dyDescent="0.35">
      <c r="A200" s="2"/>
      <c r="B200" s="2"/>
      <c r="C200" s="47"/>
      <c r="AX200" s="48" t="s">
        <v>1337</v>
      </c>
      <c r="BE200" s="48" t="s">
        <v>1336</v>
      </c>
      <c r="BK200" s="48" t="s">
        <v>1133</v>
      </c>
    </row>
    <row r="201" spans="1:63" ht="12.75" customHeight="1" x14ac:dyDescent="0.35">
      <c r="A201" s="2"/>
      <c r="B201" s="2"/>
      <c r="C201" s="47"/>
      <c r="AX201" s="48" t="s">
        <v>1335</v>
      </c>
      <c r="BE201" s="48" t="s">
        <v>1334</v>
      </c>
      <c r="BK201" s="48" t="s">
        <v>1132</v>
      </c>
    </row>
    <row r="202" spans="1:63" x14ac:dyDescent="0.35">
      <c r="A202" s="2"/>
      <c r="B202" s="2"/>
      <c r="C202" s="47"/>
      <c r="AX202" s="48" t="s">
        <v>1333</v>
      </c>
      <c r="BE202" s="48" t="s">
        <v>1333</v>
      </c>
      <c r="BK202" s="48" t="s">
        <v>1333</v>
      </c>
    </row>
    <row r="203" spans="1:63" x14ac:dyDescent="0.35">
      <c r="A203" s="2"/>
      <c r="B203" s="2"/>
      <c r="C203" s="47"/>
      <c r="AX203" s="48" t="s">
        <v>1333</v>
      </c>
      <c r="BE203" s="48" t="s">
        <v>1333</v>
      </c>
      <c r="BK203" s="48" t="s">
        <v>1333</v>
      </c>
    </row>
    <row r="204" spans="1:63" x14ac:dyDescent="0.35">
      <c r="A204" s="2"/>
      <c r="B204" s="2"/>
      <c r="C204" s="47"/>
      <c r="AX204" s="48" t="s">
        <v>1333</v>
      </c>
      <c r="BE204" s="48" t="s">
        <v>1333</v>
      </c>
      <c r="BK204" s="48" t="s">
        <v>1333</v>
      </c>
    </row>
    <row r="205" spans="1:63" x14ac:dyDescent="0.35">
      <c r="A205" s="2"/>
      <c r="B205" s="2"/>
      <c r="C205" s="47"/>
      <c r="AX205" s="48" t="s">
        <v>1333</v>
      </c>
      <c r="BE205" s="48" t="s">
        <v>1333</v>
      </c>
      <c r="BK205" s="48" t="s">
        <v>1333</v>
      </c>
    </row>
    <row r="206" spans="1:63" x14ac:dyDescent="0.35">
      <c r="A206" s="2"/>
      <c r="B206" s="2"/>
      <c r="C206" s="47"/>
      <c r="AX206" s="48" t="s">
        <v>1333</v>
      </c>
      <c r="BE206" s="48" t="s">
        <v>1333</v>
      </c>
      <c r="BK206" s="48" t="s">
        <v>1333</v>
      </c>
    </row>
    <row r="207" spans="1:63" x14ac:dyDescent="0.35">
      <c r="A207" s="2"/>
      <c r="B207" s="2"/>
      <c r="C207" s="47"/>
      <c r="AX207" s="48" t="s">
        <v>1333</v>
      </c>
      <c r="BE207" s="48" t="s">
        <v>1333</v>
      </c>
      <c r="BK207" s="48" t="s">
        <v>1333</v>
      </c>
    </row>
    <row r="208" spans="1:63" x14ac:dyDescent="0.35">
      <c r="A208" s="2"/>
      <c r="B208" s="2"/>
      <c r="C208" s="47"/>
      <c r="AX208" s="48" t="s">
        <v>1333</v>
      </c>
      <c r="BE208" s="48" t="s">
        <v>1333</v>
      </c>
      <c r="BK208" s="48" t="s">
        <v>1333</v>
      </c>
    </row>
    <row r="209" spans="1:63" x14ac:dyDescent="0.35">
      <c r="A209" s="2"/>
      <c r="B209" s="2"/>
      <c r="C209" s="47"/>
      <c r="AX209" s="48" t="s">
        <v>1333</v>
      </c>
      <c r="BE209" s="48" t="s">
        <v>1333</v>
      </c>
      <c r="BK209" s="48" t="s">
        <v>1333</v>
      </c>
    </row>
    <row r="210" spans="1:63" x14ac:dyDescent="0.35">
      <c r="A210" s="2"/>
      <c r="B210" s="2"/>
      <c r="C210" s="47"/>
      <c r="AX210" s="48" t="s">
        <v>1333</v>
      </c>
      <c r="BE210" s="48" t="s">
        <v>1333</v>
      </c>
      <c r="BK210" s="48" t="s">
        <v>1333</v>
      </c>
    </row>
    <row r="211" spans="1:63" x14ac:dyDescent="0.35">
      <c r="A211" s="2"/>
      <c r="B211" s="2"/>
      <c r="C211" s="47"/>
      <c r="AX211" s="48" t="s">
        <v>1333</v>
      </c>
      <c r="BE211" s="48" t="s">
        <v>1333</v>
      </c>
      <c r="BK211" s="48" t="s">
        <v>1333</v>
      </c>
    </row>
    <row r="212" spans="1:63" x14ac:dyDescent="0.35">
      <c r="A212" s="2"/>
      <c r="B212" s="2"/>
      <c r="C212" s="47"/>
      <c r="AX212" s="48" t="s">
        <v>1333</v>
      </c>
      <c r="BE212" s="48" t="s">
        <v>1333</v>
      </c>
      <c r="BK212" s="48" t="s">
        <v>1333</v>
      </c>
    </row>
    <row r="213" spans="1:63" x14ac:dyDescent="0.35">
      <c r="A213" s="2"/>
      <c r="B213" s="2"/>
      <c r="C213" s="47"/>
      <c r="AX213" s="48" t="s">
        <v>1333</v>
      </c>
      <c r="BE213" s="48" t="s">
        <v>1333</v>
      </c>
      <c r="BK213" s="48" t="s">
        <v>1333</v>
      </c>
    </row>
    <row r="214" spans="1:63" x14ac:dyDescent="0.35">
      <c r="A214" s="2"/>
      <c r="B214" s="2"/>
      <c r="C214" s="47"/>
      <c r="AX214" s="48" t="s">
        <v>1333</v>
      </c>
      <c r="BE214" s="48" t="s">
        <v>1333</v>
      </c>
      <c r="BK214" s="48" t="s">
        <v>1333</v>
      </c>
    </row>
    <row r="215" spans="1:63" x14ac:dyDescent="0.35">
      <c r="A215" s="2"/>
      <c r="B215" s="2"/>
      <c r="C215" s="47"/>
      <c r="AX215" s="48" t="s">
        <v>1333</v>
      </c>
      <c r="BE215" s="48" t="s">
        <v>1333</v>
      </c>
      <c r="BK215" s="48" t="s">
        <v>1333</v>
      </c>
    </row>
    <row r="216" spans="1:63" x14ac:dyDescent="0.35">
      <c r="A216" s="2"/>
      <c r="B216" s="2"/>
      <c r="C216" s="47"/>
      <c r="AX216" s="48" t="s">
        <v>1333</v>
      </c>
      <c r="BE216" s="48" t="s">
        <v>1333</v>
      </c>
      <c r="BK216" s="48" t="s">
        <v>1333</v>
      </c>
    </row>
    <row r="217" spans="1:63" x14ac:dyDescent="0.35">
      <c r="A217" s="2"/>
      <c r="B217" s="2"/>
      <c r="C217" s="47"/>
      <c r="AX217" s="48" t="s">
        <v>1333</v>
      </c>
      <c r="BE217" s="48" t="s">
        <v>1333</v>
      </c>
      <c r="BK217" s="48" t="s">
        <v>1333</v>
      </c>
    </row>
    <row r="218" spans="1:63" x14ac:dyDescent="0.35">
      <c r="A218" s="2"/>
      <c r="B218" s="2"/>
      <c r="C218" s="47"/>
      <c r="AX218" s="48" t="s">
        <v>1333</v>
      </c>
      <c r="BE218" s="48" t="s">
        <v>1333</v>
      </c>
      <c r="BK218" s="48" t="s">
        <v>1333</v>
      </c>
    </row>
    <row r="219" spans="1:63" x14ac:dyDescent="0.35">
      <c r="A219" s="2"/>
      <c r="B219" s="2"/>
      <c r="C219" s="47"/>
      <c r="AX219" s="48" t="s">
        <v>1333</v>
      </c>
      <c r="BE219" s="48" t="s">
        <v>1333</v>
      </c>
      <c r="BK219" s="48" t="s">
        <v>1333</v>
      </c>
    </row>
    <row r="220" spans="1:63" x14ac:dyDescent="0.35">
      <c r="A220" s="2"/>
      <c r="B220" s="2"/>
      <c r="C220" s="47"/>
      <c r="AX220" s="48" t="s">
        <v>1333</v>
      </c>
      <c r="BE220" s="48" t="s">
        <v>1333</v>
      </c>
      <c r="BK220" s="48" t="s">
        <v>1333</v>
      </c>
    </row>
    <row r="221" spans="1:63" x14ac:dyDescent="0.35">
      <c r="A221" s="2"/>
      <c r="B221" s="2"/>
      <c r="C221" s="47"/>
      <c r="AX221" s="48" t="s">
        <v>1333</v>
      </c>
      <c r="BE221" s="48" t="s">
        <v>1333</v>
      </c>
      <c r="BK221" s="48" t="s">
        <v>1333</v>
      </c>
    </row>
    <row r="222" spans="1:63" x14ac:dyDescent="0.35">
      <c r="A222" s="2"/>
      <c r="B222" s="2"/>
      <c r="C222" s="47"/>
      <c r="AX222" s="48" t="s">
        <v>1333</v>
      </c>
      <c r="BE222" s="48" t="s">
        <v>1333</v>
      </c>
      <c r="BK222" s="48" t="s">
        <v>1333</v>
      </c>
    </row>
    <row r="223" spans="1:63" x14ac:dyDescent="0.35">
      <c r="A223" s="2"/>
      <c r="B223" s="2"/>
      <c r="C223" s="47"/>
      <c r="AX223" s="48" t="s">
        <v>1333</v>
      </c>
      <c r="BE223" s="48" t="s">
        <v>1333</v>
      </c>
      <c r="BK223" s="48" t="s">
        <v>1333</v>
      </c>
    </row>
    <row r="224" spans="1:63" x14ac:dyDescent="0.35">
      <c r="A224" s="2"/>
      <c r="B224" s="2"/>
      <c r="C224" s="47"/>
      <c r="AX224" s="48" t="s">
        <v>1333</v>
      </c>
      <c r="BE224" s="48" t="s">
        <v>1333</v>
      </c>
      <c r="BK224" s="48" t="s">
        <v>1333</v>
      </c>
    </row>
    <row r="225" spans="1:63" x14ac:dyDescent="0.35">
      <c r="A225" s="2"/>
      <c r="B225" s="2"/>
      <c r="C225" s="47"/>
      <c r="AX225" s="48" t="s">
        <v>1333</v>
      </c>
      <c r="BE225" s="48" t="s">
        <v>1333</v>
      </c>
      <c r="BK225" s="48" t="s">
        <v>1333</v>
      </c>
    </row>
    <row r="226" spans="1:63" x14ac:dyDescent="0.35">
      <c r="A226" s="2"/>
      <c r="B226" s="2"/>
      <c r="C226" s="47"/>
      <c r="AX226" s="48" t="s">
        <v>1333</v>
      </c>
      <c r="BE226" s="48" t="s">
        <v>1333</v>
      </c>
      <c r="BK226" s="48" t="s">
        <v>1333</v>
      </c>
    </row>
    <row r="227" spans="1:63" x14ac:dyDescent="0.35">
      <c r="A227" s="2"/>
      <c r="B227" s="2"/>
      <c r="C227" s="47"/>
      <c r="AX227" s="48" t="s">
        <v>1333</v>
      </c>
      <c r="BE227" s="48" t="s">
        <v>1333</v>
      </c>
      <c r="BK227" s="48" t="s">
        <v>1333</v>
      </c>
    </row>
    <row r="228" spans="1:63" x14ac:dyDescent="0.35">
      <c r="A228" s="2"/>
      <c r="B228" s="2"/>
      <c r="C228" s="47"/>
      <c r="AX228" s="48" t="s">
        <v>1333</v>
      </c>
      <c r="BE228" s="48" t="s">
        <v>1333</v>
      </c>
      <c r="BK228" s="48" t="s">
        <v>1333</v>
      </c>
    </row>
    <row r="229" spans="1:63" x14ac:dyDescent="0.35">
      <c r="A229" s="2"/>
      <c r="B229" s="2"/>
      <c r="C229" s="47"/>
      <c r="AX229" s="48" t="s">
        <v>1333</v>
      </c>
      <c r="BE229" s="48" t="s">
        <v>1333</v>
      </c>
      <c r="BK229" s="48" t="s">
        <v>1333</v>
      </c>
    </row>
    <row r="230" spans="1:63" x14ac:dyDescent="0.35">
      <c r="A230" s="2"/>
      <c r="B230" s="2"/>
      <c r="C230" s="47"/>
      <c r="AX230" s="48" t="s">
        <v>1333</v>
      </c>
      <c r="BE230" s="48" t="s">
        <v>1333</v>
      </c>
      <c r="BK230" s="48" t="s">
        <v>1333</v>
      </c>
    </row>
    <row r="231" spans="1:63" x14ac:dyDescent="0.35">
      <c r="A231" s="2"/>
      <c r="B231" s="2"/>
      <c r="C231" s="47"/>
      <c r="AX231" s="48" t="s">
        <v>1333</v>
      </c>
      <c r="BE231" s="48" t="s">
        <v>1333</v>
      </c>
      <c r="BK231" s="48" t="s">
        <v>1333</v>
      </c>
    </row>
    <row r="232" spans="1:63" x14ac:dyDescent="0.35">
      <c r="A232" s="2"/>
      <c r="B232" s="2"/>
      <c r="C232" s="47"/>
      <c r="AX232" s="48" t="s">
        <v>1333</v>
      </c>
      <c r="BE232" s="48" t="s">
        <v>1333</v>
      </c>
      <c r="BK232" s="48" t="s">
        <v>1333</v>
      </c>
    </row>
    <row r="233" spans="1:63" x14ac:dyDescent="0.35">
      <c r="A233" s="2"/>
      <c r="B233" s="2"/>
      <c r="C233" s="47"/>
      <c r="AX233" s="48" t="s">
        <v>1333</v>
      </c>
      <c r="BE233" s="48" t="s">
        <v>1333</v>
      </c>
      <c r="BK233" s="48" t="s">
        <v>1333</v>
      </c>
    </row>
    <row r="234" spans="1:63" x14ac:dyDescent="0.35">
      <c r="A234" s="2"/>
      <c r="B234" s="2"/>
      <c r="C234" s="47"/>
      <c r="AX234" s="48" t="s">
        <v>1333</v>
      </c>
      <c r="BE234" s="48" t="s">
        <v>1333</v>
      </c>
      <c r="BK234" s="48" t="s">
        <v>1333</v>
      </c>
    </row>
    <row r="235" spans="1:63" x14ac:dyDescent="0.35">
      <c r="A235" s="2"/>
      <c r="B235" s="2"/>
      <c r="C235" s="47"/>
      <c r="AX235" s="48" t="s">
        <v>1333</v>
      </c>
      <c r="BE235" s="48" t="s">
        <v>1333</v>
      </c>
      <c r="BK235" s="48" t="s">
        <v>1333</v>
      </c>
    </row>
    <row r="236" spans="1:63" x14ac:dyDescent="0.35">
      <c r="A236" s="2"/>
      <c r="B236" s="2"/>
      <c r="C236" s="47"/>
      <c r="AX236" s="48" t="s">
        <v>1333</v>
      </c>
      <c r="BE236" s="48" t="s">
        <v>1333</v>
      </c>
      <c r="BK236" s="48" t="s">
        <v>1333</v>
      </c>
    </row>
    <row r="237" spans="1:63" x14ac:dyDescent="0.35">
      <c r="A237" s="2"/>
      <c r="B237" s="2"/>
      <c r="C237" s="47"/>
      <c r="AX237" s="48" t="s">
        <v>1333</v>
      </c>
      <c r="BE237" s="48" t="s">
        <v>1333</v>
      </c>
      <c r="BK237" s="48" t="s">
        <v>1333</v>
      </c>
    </row>
    <row r="238" spans="1:63" x14ac:dyDescent="0.35">
      <c r="A238" s="2"/>
      <c r="B238" s="2"/>
      <c r="C238" s="47"/>
      <c r="AX238" s="48" t="s">
        <v>1333</v>
      </c>
      <c r="BE238" s="48" t="s">
        <v>1333</v>
      </c>
      <c r="BK238" s="48" t="s">
        <v>1333</v>
      </c>
    </row>
    <row r="239" spans="1:63" x14ac:dyDescent="0.35">
      <c r="A239" s="2"/>
      <c r="B239" s="2"/>
      <c r="C239" s="47"/>
      <c r="AX239" s="48" t="s">
        <v>1333</v>
      </c>
      <c r="BE239" s="48" t="s">
        <v>1333</v>
      </c>
      <c r="BK239" s="48" t="s">
        <v>1333</v>
      </c>
    </row>
    <row r="240" spans="1:63" x14ac:dyDescent="0.35">
      <c r="A240" s="2"/>
      <c r="B240" s="2"/>
      <c r="C240" s="47"/>
      <c r="AX240" s="48" t="s">
        <v>1333</v>
      </c>
      <c r="BE240" s="48" t="s">
        <v>1333</v>
      </c>
      <c r="BK240" s="48" t="s">
        <v>1333</v>
      </c>
    </row>
    <row r="241" spans="1:63" x14ac:dyDescent="0.35">
      <c r="A241" s="2"/>
      <c r="B241" s="2"/>
      <c r="C241" s="47"/>
      <c r="AX241" s="48" t="s">
        <v>1333</v>
      </c>
      <c r="BE241" s="48" t="s">
        <v>1333</v>
      </c>
      <c r="BK241" s="48" t="s">
        <v>1333</v>
      </c>
    </row>
    <row r="242" spans="1:63" x14ac:dyDescent="0.35">
      <c r="A242" s="2"/>
      <c r="B242" s="2"/>
      <c r="C242" s="47"/>
      <c r="AX242" s="48" t="s">
        <v>1333</v>
      </c>
      <c r="BE242" s="48" t="s">
        <v>1333</v>
      </c>
      <c r="BK242" s="48" t="s">
        <v>1333</v>
      </c>
    </row>
    <row r="243" spans="1:63" x14ac:dyDescent="0.35">
      <c r="A243" s="2"/>
      <c r="B243" s="2"/>
      <c r="C243" s="47"/>
      <c r="AX243" s="48" t="s">
        <v>1333</v>
      </c>
      <c r="BE243" s="48" t="s">
        <v>1333</v>
      </c>
      <c r="BK243" s="48" t="s">
        <v>1333</v>
      </c>
    </row>
    <row r="244" spans="1:63" x14ac:dyDescent="0.35">
      <c r="A244" s="2"/>
      <c r="B244" s="2"/>
      <c r="C244" s="47"/>
      <c r="AX244" s="48" t="s">
        <v>1333</v>
      </c>
      <c r="BE244" s="48" t="s">
        <v>1333</v>
      </c>
      <c r="BK244" s="48" t="s">
        <v>1333</v>
      </c>
    </row>
    <row r="245" spans="1:63" x14ac:dyDescent="0.35">
      <c r="A245" s="2"/>
      <c r="B245" s="2"/>
      <c r="C245" s="47"/>
      <c r="AX245" s="48" t="s">
        <v>1333</v>
      </c>
      <c r="BE245" s="48" t="s">
        <v>1333</v>
      </c>
      <c r="BK245" s="48" t="s">
        <v>1333</v>
      </c>
    </row>
    <row r="246" spans="1:63" x14ac:dyDescent="0.35">
      <c r="A246" s="2"/>
      <c r="B246" s="2"/>
      <c r="C246" s="47"/>
      <c r="AX246" s="48" t="s">
        <v>1333</v>
      </c>
      <c r="BE246" s="48" t="s">
        <v>1333</v>
      </c>
      <c r="BK246" s="48" t="s">
        <v>1333</v>
      </c>
    </row>
    <row r="247" spans="1:63" x14ac:dyDescent="0.35">
      <c r="A247" s="2"/>
      <c r="B247" s="2"/>
      <c r="C247" s="47"/>
      <c r="AX247" s="48" t="s">
        <v>1333</v>
      </c>
      <c r="BE247" s="48" t="s">
        <v>1333</v>
      </c>
      <c r="BK247" s="48" t="s">
        <v>1333</v>
      </c>
    </row>
    <row r="248" spans="1:63" x14ac:dyDescent="0.35">
      <c r="A248" s="2"/>
      <c r="B248" s="2"/>
      <c r="C248" s="47"/>
      <c r="AX248" s="48" t="s">
        <v>1333</v>
      </c>
      <c r="BE248" s="48" t="s">
        <v>1333</v>
      </c>
      <c r="BK248" s="48" t="s">
        <v>1333</v>
      </c>
    </row>
    <row r="249" spans="1:63" x14ac:dyDescent="0.35">
      <c r="A249" s="2"/>
      <c r="B249" s="2"/>
      <c r="C249" s="47"/>
      <c r="AX249" s="48" t="s">
        <v>1333</v>
      </c>
      <c r="BE249" s="48" t="s">
        <v>1333</v>
      </c>
      <c r="BK249" s="48" t="s">
        <v>1333</v>
      </c>
    </row>
    <row r="250" spans="1:63" x14ac:dyDescent="0.35">
      <c r="A250" s="2"/>
      <c r="B250" s="2"/>
      <c r="C250" s="47"/>
      <c r="AX250" s="48" t="s">
        <v>1333</v>
      </c>
      <c r="BE250" s="48" t="s">
        <v>1333</v>
      </c>
      <c r="BK250" s="48" t="s">
        <v>1333</v>
      </c>
    </row>
    <row r="251" spans="1:63" x14ac:dyDescent="0.35">
      <c r="A251" s="2"/>
      <c r="B251" s="2"/>
      <c r="C251" s="47"/>
      <c r="AX251" s="48" t="s">
        <v>1333</v>
      </c>
      <c r="BE251" s="48" t="s">
        <v>1333</v>
      </c>
      <c r="BK251" s="48" t="s">
        <v>1333</v>
      </c>
    </row>
    <row r="252" spans="1:63" x14ac:dyDescent="0.35">
      <c r="A252" s="2"/>
      <c r="B252" s="2"/>
      <c r="C252" s="47"/>
      <c r="AX252" s="48" t="s">
        <v>1333</v>
      </c>
      <c r="BE252" s="48" t="s">
        <v>1333</v>
      </c>
      <c r="BK252" s="48" t="s">
        <v>1333</v>
      </c>
    </row>
    <row r="253" spans="1:63" x14ac:dyDescent="0.35">
      <c r="A253" s="2"/>
      <c r="B253" s="2"/>
      <c r="C253" s="47"/>
      <c r="AX253" s="48" t="s">
        <v>1333</v>
      </c>
      <c r="BE253" s="48" t="s">
        <v>1333</v>
      </c>
      <c r="BK253" s="48" t="s">
        <v>1333</v>
      </c>
    </row>
    <row r="254" spans="1:63" x14ac:dyDescent="0.35">
      <c r="A254" s="2"/>
      <c r="B254" s="2"/>
      <c r="C254" s="47"/>
      <c r="AX254" s="48" t="s">
        <v>1333</v>
      </c>
      <c r="BE254" s="48" t="s">
        <v>1333</v>
      </c>
      <c r="BK254" s="48" t="s">
        <v>1333</v>
      </c>
    </row>
    <row r="255" spans="1:63" x14ac:dyDescent="0.35">
      <c r="A255" s="2"/>
      <c r="B255" s="2"/>
      <c r="C255" s="47"/>
      <c r="AX255" s="48" t="s">
        <v>1333</v>
      </c>
      <c r="BE255" s="48" t="s">
        <v>1333</v>
      </c>
      <c r="BK255" s="48" t="s">
        <v>1333</v>
      </c>
    </row>
    <row r="256" spans="1:63" x14ac:dyDescent="0.35">
      <c r="A256" s="2"/>
      <c r="B256" s="2"/>
      <c r="C256" s="47"/>
      <c r="AX256" s="48" t="s">
        <v>1333</v>
      </c>
      <c r="BE256" s="48" t="s">
        <v>1333</v>
      </c>
      <c r="BK256" s="48" t="s">
        <v>1333</v>
      </c>
    </row>
    <row r="257" spans="1:63" x14ac:dyDescent="0.35">
      <c r="A257" s="2"/>
      <c r="B257" s="2"/>
      <c r="C257" s="47"/>
      <c r="AX257" s="48" t="s">
        <v>1333</v>
      </c>
      <c r="BE257" s="48" t="s">
        <v>1333</v>
      </c>
      <c r="BK257" s="48" t="s">
        <v>1333</v>
      </c>
    </row>
    <row r="258" spans="1:63" x14ac:dyDescent="0.35">
      <c r="A258" s="2"/>
      <c r="B258" s="2"/>
      <c r="C258" s="47"/>
      <c r="AX258" s="48" t="s">
        <v>1333</v>
      </c>
      <c r="BE258" s="48" t="s">
        <v>1333</v>
      </c>
      <c r="BK258" s="48" t="s">
        <v>1333</v>
      </c>
    </row>
    <row r="259" spans="1:63" x14ac:dyDescent="0.35">
      <c r="A259" s="2"/>
      <c r="B259" s="2"/>
      <c r="C259" s="47"/>
      <c r="AX259" s="48" t="s">
        <v>1333</v>
      </c>
      <c r="BE259" s="48" t="s">
        <v>1333</v>
      </c>
      <c r="BK259" s="48" t="s">
        <v>1333</v>
      </c>
    </row>
    <row r="260" spans="1:63" x14ac:dyDescent="0.35">
      <c r="A260" s="2"/>
      <c r="B260" s="2"/>
      <c r="C260" s="47"/>
      <c r="AX260" s="48" t="s">
        <v>1333</v>
      </c>
      <c r="BE260" s="48" t="s">
        <v>1333</v>
      </c>
      <c r="BK260" s="48" t="s">
        <v>1333</v>
      </c>
    </row>
    <row r="261" spans="1:63" x14ac:dyDescent="0.35">
      <c r="A261" s="2"/>
      <c r="B261" s="2"/>
      <c r="C261" s="47"/>
      <c r="AX261" s="48" t="s">
        <v>1333</v>
      </c>
      <c r="BE261" s="48" t="s">
        <v>1333</v>
      </c>
      <c r="BK261" s="48" t="s">
        <v>1333</v>
      </c>
    </row>
    <row r="262" spans="1:63" x14ac:dyDescent="0.35">
      <c r="A262" s="2"/>
      <c r="B262" s="2"/>
      <c r="C262" s="47"/>
      <c r="AX262" s="48" t="s">
        <v>1333</v>
      </c>
      <c r="BE262" s="48" t="s">
        <v>1333</v>
      </c>
      <c r="BK262" s="48" t="s">
        <v>1333</v>
      </c>
    </row>
    <row r="263" spans="1:63" x14ac:dyDescent="0.35">
      <c r="A263" s="2"/>
      <c r="B263" s="2"/>
      <c r="C263" s="47"/>
      <c r="AX263" s="48" t="s">
        <v>1333</v>
      </c>
      <c r="BE263" s="48" t="s">
        <v>1333</v>
      </c>
      <c r="BK263" s="48" t="s">
        <v>1333</v>
      </c>
    </row>
    <row r="264" spans="1:63" x14ac:dyDescent="0.35">
      <c r="A264" s="2"/>
      <c r="B264" s="2"/>
      <c r="C264" s="47"/>
      <c r="AX264" s="48" t="s">
        <v>1333</v>
      </c>
      <c r="BE264" s="48" t="s">
        <v>1333</v>
      </c>
      <c r="BK264" s="48" t="s">
        <v>1333</v>
      </c>
    </row>
    <row r="265" spans="1:63" x14ac:dyDescent="0.35">
      <c r="A265" s="2"/>
      <c r="B265" s="2"/>
      <c r="C265" s="47"/>
      <c r="AX265" s="48" t="s">
        <v>1333</v>
      </c>
      <c r="BE265" s="48" t="s">
        <v>1333</v>
      </c>
      <c r="BK265" s="48" t="s">
        <v>1333</v>
      </c>
    </row>
    <row r="266" spans="1:63" x14ac:dyDescent="0.35">
      <c r="A266" s="2"/>
      <c r="B266" s="2"/>
      <c r="C266" s="47"/>
      <c r="AX266" s="48" t="s">
        <v>1333</v>
      </c>
      <c r="BE266" s="48" t="s">
        <v>1333</v>
      </c>
      <c r="BK266" s="48" t="s">
        <v>1333</v>
      </c>
    </row>
    <row r="267" spans="1:63" x14ac:dyDescent="0.35">
      <c r="A267" s="2"/>
      <c r="B267" s="2"/>
      <c r="C267" s="47"/>
      <c r="AX267" s="48" t="s">
        <v>1333</v>
      </c>
      <c r="BE267" s="48" t="s">
        <v>1333</v>
      </c>
      <c r="BK267" s="48" t="s">
        <v>1333</v>
      </c>
    </row>
    <row r="268" spans="1:63" x14ac:dyDescent="0.35">
      <c r="A268" s="2"/>
      <c r="B268" s="2"/>
      <c r="C268" s="47"/>
      <c r="AX268" s="48" t="s">
        <v>1333</v>
      </c>
      <c r="BE268" s="48" t="s">
        <v>1333</v>
      </c>
      <c r="BK268" s="48" t="s">
        <v>1333</v>
      </c>
    </row>
    <row r="269" spans="1:63" x14ac:dyDescent="0.35">
      <c r="A269" s="2"/>
      <c r="B269" s="2"/>
      <c r="C269" s="47"/>
      <c r="AX269" s="48" t="s">
        <v>1333</v>
      </c>
      <c r="BE269" s="48" t="s">
        <v>1333</v>
      </c>
      <c r="BK269" s="48" t="s">
        <v>1333</v>
      </c>
    </row>
    <row r="270" spans="1:63" x14ac:dyDescent="0.35">
      <c r="A270" s="2"/>
      <c r="B270" s="2"/>
      <c r="C270" s="47"/>
      <c r="AX270" s="48" t="s">
        <v>1333</v>
      </c>
      <c r="BE270" s="48" t="s">
        <v>1333</v>
      </c>
      <c r="BK270" s="48" t="s">
        <v>1333</v>
      </c>
    </row>
    <row r="271" spans="1:63" x14ac:dyDescent="0.35">
      <c r="A271" s="2"/>
      <c r="B271" s="2"/>
      <c r="C271" s="47"/>
      <c r="AX271" s="48" t="s">
        <v>1333</v>
      </c>
      <c r="BE271" s="48" t="s">
        <v>1333</v>
      </c>
      <c r="BK271" s="48" t="s">
        <v>1333</v>
      </c>
    </row>
    <row r="272" spans="1:63" x14ac:dyDescent="0.35">
      <c r="A272" s="2"/>
      <c r="B272" s="2"/>
      <c r="C272" s="47"/>
      <c r="AX272" s="48" t="s">
        <v>1333</v>
      </c>
      <c r="BE272" s="48" t="s">
        <v>1333</v>
      </c>
      <c r="BK272" s="48" t="s">
        <v>1333</v>
      </c>
    </row>
    <row r="273" spans="1:63" x14ac:dyDescent="0.35">
      <c r="A273" s="2"/>
      <c r="B273" s="2"/>
      <c r="C273" s="47"/>
      <c r="AX273" s="48" t="s">
        <v>1333</v>
      </c>
      <c r="BE273" s="48" t="s">
        <v>1333</v>
      </c>
      <c r="BK273" s="48" t="s">
        <v>1333</v>
      </c>
    </row>
    <row r="274" spans="1:63" x14ac:dyDescent="0.35">
      <c r="A274" s="2"/>
      <c r="B274" s="2"/>
      <c r="C274" s="47"/>
      <c r="AX274" s="48" t="s">
        <v>1333</v>
      </c>
      <c r="BE274" s="48" t="s">
        <v>1333</v>
      </c>
      <c r="BK274" s="48" t="s">
        <v>1333</v>
      </c>
    </row>
    <row r="275" spans="1:63" x14ac:dyDescent="0.35">
      <c r="A275" s="2"/>
      <c r="B275" s="2"/>
      <c r="C275" s="47"/>
      <c r="AX275" s="48" t="s">
        <v>1333</v>
      </c>
      <c r="BE275" s="48" t="s">
        <v>1333</v>
      </c>
      <c r="BK275" s="48" t="s">
        <v>1333</v>
      </c>
    </row>
    <row r="276" spans="1:63" x14ac:dyDescent="0.35">
      <c r="A276" s="2"/>
      <c r="B276" s="2"/>
      <c r="C276" s="47"/>
      <c r="AX276" s="48" t="s">
        <v>1333</v>
      </c>
      <c r="BE276" s="48" t="s">
        <v>1333</v>
      </c>
      <c r="BK276" s="48" t="s">
        <v>1333</v>
      </c>
    </row>
    <row r="277" spans="1:63" x14ac:dyDescent="0.35">
      <c r="A277" s="2"/>
      <c r="B277" s="2"/>
      <c r="C277" s="47"/>
      <c r="AX277" s="48" t="s">
        <v>1333</v>
      </c>
      <c r="BE277" s="48" t="s">
        <v>1333</v>
      </c>
      <c r="BK277" s="48" t="s">
        <v>1333</v>
      </c>
    </row>
    <row r="278" spans="1:63" x14ac:dyDescent="0.35">
      <c r="A278" s="2"/>
      <c r="B278" s="2"/>
      <c r="C278" s="47"/>
      <c r="AX278" s="48" t="s">
        <v>1333</v>
      </c>
      <c r="BE278" s="48" t="s">
        <v>1333</v>
      </c>
      <c r="BK278" s="48" t="s">
        <v>1333</v>
      </c>
    </row>
    <row r="279" spans="1:63" x14ac:dyDescent="0.35">
      <c r="A279" s="2"/>
      <c r="B279" s="2"/>
      <c r="C279" s="47"/>
      <c r="AX279" s="48" t="s">
        <v>1333</v>
      </c>
      <c r="BE279" s="48" t="s">
        <v>1333</v>
      </c>
      <c r="BK279" s="48" t="s">
        <v>1333</v>
      </c>
    </row>
    <row r="280" spans="1:63" x14ac:dyDescent="0.35">
      <c r="A280" s="2"/>
      <c r="B280" s="2"/>
      <c r="C280" s="47"/>
      <c r="AX280" s="48" t="s">
        <v>1333</v>
      </c>
      <c r="BE280" s="48" t="s">
        <v>1333</v>
      </c>
      <c r="BK280" s="48" t="s">
        <v>1333</v>
      </c>
    </row>
    <row r="281" spans="1:63" x14ac:dyDescent="0.35">
      <c r="A281" s="2"/>
      <c r="B281" s="2"/>
      <c r="C281" s="47"/>
      <c r="AX281" s="48" t="s">
        <v>1333</v>
      </c>
      <c r="BE281" s="48" t="s">
        <v>1333</v>
      </c>
      <c r="BK281" s="48" t="s">
        <v>1333</v>
      </c>
    </row>
    <row r="282" spans="1:63" x14ac:dyDescent="0.35">
      <c r="A282" s="2"/>
      <c r="B282" s="2"/>
      <c r="C282" s="47"/>
      <c r="AX282" s="48" t="s">
        <v>1333</v>
      </c>
      <c r="BE282" s="48" t="s">
        <v>1333</v>
      </c>
      <c r="BK282" s="48" t="s">
        <v>1333</v>
      </c>
    </row>
    <row r="283" spans="1:63" x14ac:dyDescent="0.35">
      <c r="A283" s="2"/>
      <c r="B283" s="2"/>
      <c r="C283" s="47"/>
      <c r="AX283" s="48" t="s">
        <v>1333</v>
      </c>
      <c r="BE283" s="48" t="s">
        <v>1333</v>
      </c>
      <c r="BK283" s="48" t="s">
        <v>1333</v>
      </c>
    </row>
    <row r="284" spans="1:63" x14ac:dyDescent="0.35">
      <c r="A284" s="2"/>
      <c r="B284" s="2"/>
      <c r="C284" s="47"/>
      <c r="AX284" s="48" t="s">
        <v>1333</v>
      </c>
      <c r="BE284" s="48" t="s">
        <v>1333</v>
      </c>
      <c r="BK284" s="48" t="s">
        <v>1333</v>
      </c>
    </row>
    <row r="285" spans="1:63" x14ac:dyDescent="0.35">
      <c r="A285" s="2"/>
      <c r="B285" s="2"/>
      <c r="C285" s="47"/>
      <c r="AX285" s="48" t="s">
        <v>1333</v>
      </c>
      <c r="BE285" s="48" t="s">
        <v>1333</v>
      </c>
      <c r="BK285" s="48" t="s">
        <v>1333</v>
      </c>
    </row>
    <row r="286" spans="1:63" x14ac:dyDescent="0.35">
      <c r="A286" s="2"/>
      <c r="B286" s="2"/>
      <c r="C286" s="47"/>
      <c r="AX286" s="48" t="s">
        <v>1333</v>
      </c>
      <c r="BE286" s="48" t="s">
        <v>1333</v>
      </c>
      <c r="BK286" s="48" t="s">
        <v>1333</v>
      </c>
    </row>
    <row r="287" spans="1:63" x14ac:dyDescent="0.35">
      <c r="A287" s="2"/>
      <c r="B287" s="2"/>
      <c r="C287" s="47"/>
      <c r="AX287" s="48" t="s">
        <v>1333</v>
      </c>
      <c r="BE287" s="48" t="s">
        <v>1333</v>
      </c>
      <c r="BK287" s="48" t="s">
        <v>1333</v>
      </c>
    </row>
    <row r="288" spans="1:63" x14ac:dyDescent="0.35">
      <c r="A288" s="2"/>
      <c r="B288" s="2"/>
      <c r="C288" s="47"/>
      <c r="AX288" s="48" t="s">
        <v>1333</v>
      </c>
      <c r="BE288" s="48" t="s">
        <v>1333</v>
      </c>
      <c r="BK288" s="48" t="s">
        <v>1333</v>
      </c>
    </row>
    <row r="289" spans="1:63" x14ac:dyDescent="0.35">
      <c r="A289" s="2"/>
      <c r="B289" s="2"/>
      <c r="C289" s="47"/>
      <c r="AX289" s="48" t="s">
        <v>1333</v>
      </c>
      <c r="BE289" s="48" t="s">
        <v>1333</v>
      </c>
      <c r="BK289" s="48" t="s">
        <v>1333</v>
      </c>
    </row>
    <row r="290" spans="1:63" x14ac:dyDescent="0.35">
      <c r="A290" s="2"/>
      <c r="B290" s="2"/>
      <c r="C290" s="47"/>
      <c r="AX290" s="48" t="s">
        <v>1333</v>
      </c>
      <c r="BE290" s="48" t="s">
        <v>1333</v>
      </c>
      <c r="BK290" s="48" t="s">
        <v>1333</v>
      </c>
    </row>
    <row r="291" spans="1:63" x14ac:dyDescent="0.35">
      <c r="A291" s="2"/>
      <c r="B291" s="2"/>
      <c r="C291" s="47"/>
      <c r="AX291" s="48" t="s">
        <v>1333</v>
      </c>
      <c r="BE291" s="48" t="s">
        <v>1333</v>
      </c>
      <c r="BK291" s="48" t="s">
        <v>1333</v>
      </c>
    </row>
    <row r="292" spans="1:63" x14ac:dyDescent="0.35">
      <c r="A292" s="2"/>
      <c r="B292" s="2"/>
      <c r="C292" s="47"/>
      <c r="AX292" s="48" t="s">
        <v>1333</v>
      </c>
      <c r="BE292" s="48" t="s">
        <v>1333</v>
      </c>
      <c r="BK292" s="48" t="s">
        <v>1333</v>
      </c>
    </row>
    <row r="293" spans="1:63" x14ac:dyDescent="0.35">
      <c r="A293" s="2"/>
      <c r="B293" s="2"/>
      <c r="C293" s="47"/>
      <c r="AX293" s="48" t="s">
        <v>1333</v>
      </c>
      <c r="BE293" s="48" t="s">
        <v>1333</v>
      </c>
      <c r="BK293" s="48" t="s">
        <v>1333</v>
      </c>
    </row>
    <row r="294" spans="1:63" x14ac:dyDescent="0.35">
      <c r="A294" s="2"/>
      <c r="B294" s="2"/>
      <c r="C294" s="47"/>
      <c r="AX294" s="48" t="s">
        <v>1333</v>
      </c>
      <c r="BE294" s="48" t="s">
        <v>1333</v>
      </c>
      <c r="BK294" s="48" t="s">
        <v>1333</v>
      </c>
    </row>
    <row r="295" spans="1:63" x14ac:dyDescent="0.35">
      <c r="A295" s="2"/>
      <c r="B295" s="2"/>
      <c r="C295" s="47"/>
      <c r="AX295" s="48" t="s">
        <v>1333</v>
      </c>
      <c r="BE295" s="48" t="s">
        <v>1333</v>
      </c>
      <c r="BK295" s="48" t="s">
        <v>1333</v>
      </c>
    </row>
    <row r="296" spans="1:63" x14ac:dyDescent="0.35">
      <c r="A296" s="2"/>
      <c r="B296" s="2"/>
      <c r="C296" s="47"/>
      <c r="AX296" s="48" t="s">
        <v>1333</v>
      </c>
      <c r="BE296" s="48" t="s">
        <v>1333</v>
      </c>
      <c r="BK296" s="48" t="s">
        <v>1333</v>
      </c>
    </row>
    <row r="297" spans="1:63" x14ac:dyDescent="0.35">
      <c r="A297" s="2"/>
      <c r="B297" s="2"/>
      <c r="C297" s="47"/>
      <c r="AX297" s="48" t="s">
        <v>1333</v>
      </c>
      <c r="BE297" s="48" t="s">
        <v>1333</v>
      </c>
      <c r="BK297" s="48" t="s">
        <v>1333</v>
      </c>
    </row>
    <row r="298" spans="1:63" x14ac:dyDescent="0.35">
      <c r="A298" s="2"/>
      <c r="B298" s="2"/>
      <c r="C298" s="47"/>
      <c r="AX298" s="48" t="s">
        <v>1333</v>
      </c>
      <c r="BE298" s="48" t="s">
        <v>1333</v>
      </c>
      <c r="BK298" s="48" t="s">
        <v>1333</v>
      </c>
    </row>
    <row r="299" spans="1:63" x14ac:dyDescent="0.35">
      <c r="A299" s="2"/>
      <c r="B299" s="2"/>
      <c r="C299" s="47"/>
      <c r="AX299" s="48" t="s">
        <v>1333</v>
      </c>
      <c r="BE299" s="48" t="s">
        <v>1333</v>
      </c>
      <c r="BK299" s="48" t="s">
        <v>1333</v>
      </c>
    </row>
    <row r="300" spans="1:63" x14ac:dyDescent="0.35">
      <c r="A300" s="2"/>
      <c r="B300" s="2"/>
      <c r="C300" s="47"/>
      <c r="AX300" s="48" t="s">
        <v>1333</v>
      </c>
      <c r="BE300" s="48" t="s">
        <v>1333</v>
      </c>
      <c r="BK300" s="48" t="s">
        <v>1333</v>
      </c>
    </row>
    <row r="301" spans="1:63" x14ac:dyDescent="0.35">
      <c r="A301" s="2"/>
      <c r="B301" s="2"/>
      <c r="C301" s="47"/>
      <c r="AX301" s="48" t="s">
        <v>1333</v>
      </c>
      <c r="BE301" s="48" t="s">
        <v>1333</v>
      </c>
      <c r="BK301" s="48" t="s">
        <v>1333</v>
      </c>
    </row>
    <row r="302" spans="1:63" x14ac:dyDescent="0.35">
      <c r="A302" s="2"/>
      <c r="B302" s="2"/>
      <c r="C302" s="47"/>
      <c r="AX302" s="48" t="s">
        <v>1333</v>
      </c>
      <c r="BE302" s="48" t="s">
        <v>1333</v>
      </c>
      <c r="BK302" s="48" t="s">
        <v>1333</v>
      </c>
    </row>
    <row r="303" spans="1:63" x14ac:dyDescent="0.35">
      <c r="A303" s="2"/>
      <c r="B303" s="2"/>
      <c r="C303" s="47"/>
      <c r="AX303" s="48" t="s">
        <v>1333</v>
      </c>
      <c r="BE303" s="48" t="s">
        <v>1333</v>
      </c>
      <c r="BK303" s="48" t="s">
        <v>1333</v>
      </c>
    </row>
    <row r="304" spans="1:63" x14ac:dyDescent="0.35">
      <c r="A304" s="2"/>
      <c r="B304" s="2"/>
      <c r="C304" s="47"/>
      <c r="AX304" s="48" t="s">
        <v>1333</v>
      </c>
      <c r="BE304" s="48" t="s">
        <v>1333</v>
      </c>
      <c r="BK304" s="48" t="s">
        <v>1333</v>
      </c>
    </row>
    <row r="305" spans="1:63" x14ac:dyDescent="0.35">
      <c r="A305" s="2"/>
      <c r="B305" s="2"/>
      <c r="C305" s="47"/>
      <c r="AX305" s="48" t="s">
        <v>1333</v>
      </c>
      <c r="BE305" s="48" t="s">
        <v>1333</v>
      </c>
      <c r="BK305" s="48" t="s">
        <v>1333</v>
      </c>
    </row>
    <row r="306" spans="1:63" x14ac:dyDescent="0.35">
      <c r="A306" s="2"/>
      <c r="B306" s="2"/>
      <c r="C306" s="47"/>
      <c r="AX306" s="48" t="s">
        <v>1333</v>
      </c>
      <c r="BE306" s="48" t="s">
        <v>1333</v>
      </c>
      <c r="BK306" s="48" t="s">
        <v>1333</v>
      </c>
    </row>
    <row r="307" spans="1:63" x14ac:dyDescent="0.35">
      <c r="A307" s="2"/>
      <c r="B307" s="2"/>
      <c r="C307" s="47"/>
      <c r="AX307" s="48" t="s">
        <v>1333</v>
      </c>
      <c r="BE307" s="48" t="s">
        <v>1333</v>
      </c>
      <c r="BK307" s="48" t="s">
        <v>1333</v>
      </c>
    </row>
    <row r="308" spans="1:63" x14ac:dyDescent="0.35">
      <c r="A308" s="2"/>
      <c r="B308" s="2"/>
      <c r="C308" s="47"/>
      <c r="AX308" s="48" t="s">
        <v>1333</v>
      </c>
      <c r="BE308" s="48" t="s">
        <v>1333</v>
      </c>
      <c r="BK308" s="48" t="s">
        <v>1333</v>
      </c>
    </row>
    <row r="309" spans="1:63" x14ac:dyDescent="0.35">
      <c r="A309" s="2"/>
      <c r="B309" s="2"/>
      <c r="C309" s="47"/>
      <c r="AX309" s="48" t="s">
        <v>1333</v>
      </c>
      <c r="BE309" s="48" t="s">
        <v>1333</v>
      </c>
      <c r="BK309" s="48" t="s">
        <v>1333</v>
      </c>
    </row>
    <row r="310" spans="1:63" x14ac:dyDescent="0.35">
      <c r="A310" s="2"/>
      <c r="B310" s="2"/>
      <c r="C310" s="47"/>
      <c r="AX310" s="48" t="s">
        <v>1333</v>
      </c>
      <c r="BE310" s="48" t="s">
        <v>1333</v>
      </c>
      <c r="BK310" s="48" t="s">
        <v>1333</v>
      </c>
    </row>
    <row r="311" spans="1:63" x14ac:dyDescent="0.35">
      <c r="A311" s="2"/>
      <c r="B311" s="2"/>
      <c r="C311" s="47"/>
      <c r="AX311" s="48" t="s">
        <v>1333</v>
      </c>
      <c r="BE311" s="48" t="s">
        <v>1333</v>
      </c>
      <c r="BK311" s="48" t="s">
        <v>1333</v>
      </c>
    </row>
    <row r="312" spans="1:63" x14ac:dyDescent="0.35">
      <c r="A312" s="2"/>
      <c r="B312" s="2"/>
      <c r="C312" s="47"/>
      <c r="AX312" s="48" t="s">
        <v>1333</v>
      </c>
      <c r="BE312" s="48" t="s">
        <v>1333</v>
      </c>
      <c r="BK312" s="48" t="s">
        <v>1333</v>
      </c>
    </row>
    <row r="313" spans="1:63" x14ac:dyDescent="0.35">
      <c r="A313" s="2"/>
      <c r="B313" s="2"/>
      <c r="C313" s="47"/>
      <c r="AX313" s="48" t="s">
        <v>1333</v>
      </c>
      <c r="BE313" s="48" t="s">
        <v>1333</v>
      </c>
      <c r="BK313" s="48" t="s">
        <v>1333</v>
      </c>
    </row>
    <row r="314" spans="1:63" x14ac:dyDescent="0.35">
      <c r="A314" s="2"/>
      <c r="B314" s="2"/>
      <c r="C314" s="47"/>
      <c r="AX314" s="48" t="s">
        <v>1333</v>
      </c>
      <c r="BE314" s="48" t="s">
        <v>1333</v>
      </c>
      <c r="BK314" s="48" t="s">
        <v>1333</v>
      </c>
    </row>
    <row r="315" spans="1:63" x14ac:dyDescent="0.35">
      <c r="A315" s="2"/>
      <c r="B315" s="2"/>
      <c r="C315" s="47"/>
      <c r="AX315" s="48" t="s">
        <v>1333</v>
      </c>
      <c r="BE315" s="48" t="s">
        <v>1333</v>
      </c>
      <c r="BK315" s="48" t="s">
        <v>1333</v>
      </c>
    </row>
    <row r="316" spans="1:63" x14ac:dyDescent="0.35">
      <c r="A316" s="2"/>
      <c r="B316" s="2"/>
      <c r="C316" s="47"/>
      <c r="AX316" s="48" t="s">
        <v>1333</v>
      </c>
      <c r="BE316" s="48" t="s">
        <v>1333</v>
      </c>
      <c r="BK316" s="48" t="s">
        <v>1333</v>
      </c>
    </row>
    <row r="317" spans="1:63" x14ac:dyDescent="0.35">
      <c r="A317" s="2"/>
      <c r="B317" s="2"/>
      <c r="C317" s="47"/>
      <c r="AX317" s="48" t="s">
        <v>1333</v>
      </c>
      <c r="BE317" s="48" t="s">
        <v>1333</v>
      </c>
      <c r="BK317" s="48" t="s">
        <v>1333</v>
      </c>
    </row>
    <row r="318" spans="1:63" x14ac:dyDescent="0.35">
      <c r="A318" s="2"/>
      <c r="B318" s="2"/>
      <c r="C318" s="47"/>
      <c r="AX318" s="48" t="s">
        <v>1333</v>
      </c>
      <c r="BE318" s="48" t="s">
        <v>1333</v>
      </c>
      <c r="BK318" s="48" t="s">
        <v>1333</v>
      </c>
    </row>
    <row r="319" spans="1:63" x14ac:dyDescent="0.35">
      <c r="A319" s="2"/>
      <c r="B319" s="2"/>
      <c r="C319" s="47"/>
      <c r="AX319" s="48" t="s">
        <v>1333</v>
      </c>
      <c r="BE319" s="48" t="s">
        <v>1333</v>
      </c>
      <c r="BK319" s="48" t="s">
        <v>1333</v>
      </c>
    </row>
    <row r="320" spans="1:63" x14ac:dyDescent="0.35">
      <c r="A320" s="2"/>
      <c r="B320" s="2"/>
      <c r="C320" s="47"/>
      <c r="AX320" s="48" t="s">
        <v>1333</v>
      </c>
      <c r="BE320" s="48" t="s">
        <v>1333</v>
      </c>
      <c r="BK320" s="48" t="s">
        <v>1333</v>
      </c>
    </row>
    <row r="321" spans="1:63" x14ac:dyDescent="0.35">
      <c r="A321" s="2"/>
      <c r="B321" s="2"/>
      <c r="C321" s="47"/>
      <c r="AX321" s="48" t="s">
        <v>1333</v>
      </c>
      <c r="BE321" s="48" t="s">
        <v>1333</v>
      </c>
      <c r="BK321" s="48" t="s">
        <v>1333</v>
      </c>
    </row>
    <row r="322" spans="1:63" x14ac:dyDescent="0.35">
      <c r="A322" s="2"/>
      <c r="B322" s="2"/>
      <c r="C322" s="47"/>
      <c r="AX322" s="48" t="s">
        <v>1333</v>
      </c>
      <c r="BE322" s="48" t="s">
        <v>1333</v>
      </c>
      <c r="BK322" s="48" t="s">
        <v>1333</v>
      </c>
    </row>
    <row r="323" spans="1:63" x14ac:dyDescent="0.35">
      <c r="A323" s="2"/>
      <c r="B323" s="2"/>
      <c r="C323" s="47"/>
      <c r="AX323" s="48" t="s">
        <v>1333</v>
      </c>
      <c r="BE323" s="48" t="s">
        <v>1333</v>
      </c>
      <c r="BK323" s="48" t="s">
        <v>1333</v>
      </c>
    </row>
    <row r="324" spans="1:63" x14ac:dyDescent="0.35">
      <c r="A324" s="2"/>
      <c r="B324" s="2"/>
      <c r="C324" s="47"/>
      <c r="AX324" s="48" t="s">
        <v>1333</v>
      </c>
      <c r="BE324" s="48" t="s">
        <v>1333</v>
      </c>
      <c r="BK324" s="48" t="s">
        <v>1333</v>
      </c>
    </row>
    <row r="325" spans="1:63" x14ac:dyDescent="0.35">
      <c r="A325" s="2"/>
      <c r="B325" s="2"/>
      <c r="C325" s="47"/>
      <c r="AX325" s="48" t="s">
        <v>1333</v>
      </c>
      <c r="BE325" s="48" t="s">
        <v>1333</v>
      </c>
      <c r="BK325" s="48" t="s">
        <v>1333</v>
      </c>
    </row>
    <row r="326" spans="1:63" x14ac:dyDescent="0.35">
      <c r="A326" s="2"/>
      <c r="B326" s="2"/>
      <c r="C326" s="47"/>
      <c r="AX326" s="48" t="s">
        <v>1333</v>
      </c>
      <c r="BE326" s="48" t="s">
        <v>1333</v>
      </c>
      <c r="BK326" s="48" t="s">
        <v>1333</v>
      </c>
    </row>
    <row r="327" spans="1:63" x14ac:dyDescent="0.35">
      <c r="A327" s="2"/>
      <c r="B327" s="2"/>
      <c r="C327" s="47"/>
      <c r="AX327" s="48" t="s">
        <v>1333</v>
      </c>
      <c r="BE327" s="48" t="s">
        <v>1333</v>
      </c>
      <c r="BK327" s="48" t="s">
        <v>1333</v>
      </c>
    </row>
    <row r="328" spans="1:63" x14ac:dyDescent="0.35">
      <c r="A328" s="2"/>
      <c r="B328" s="2"/>
      <c r="C328" s="47"/>
      <c r="AX328" s="48" t="s">
        <v>1333</v>
      </c>
      <c r="BE328" s="48" t="s">
        <v>1333</v>
      </c>
      <c r="BK328" s="48" t="s">
        <v>1333</v>
      </c>
    </row>
    <row r="329" spans="1:63" x14ac:dyDescent="0.35">
      <c r="A329" s="2"/>
      <c r="B329" s="2"/>
      <c r="C329" s="47"/>
      <c r="AX329" s="48" t="s">
        <v>1333</v>
      </c>
      <c r="BE329" s="48" t="s">
        <v>1333</v>
      </c>
      <c r="BK329" s="48" t="s">
        <v>1333</v>
      </c>
    </row>
    <row r="330" spans="1:63" x14ac:dyDescent="0.35">
      <c r="A330" s="2"/>
      <c r="B330" s="2"/>
      <c r="C330" s="47"/>
      <c r="AX330" s="48" t="s">
        <v>1333</v>
      </c>
      <c r="BE330" s="48" t="s">
        <v>1333</v>
      </c>
      <c r="BK330" s="48" t="s">
        <v>1333</v>
      </c>
    </row>
    <row r="331" spans="1:63" x14ac:dyDescent="0.35">
      <c r="A331" s="2"/>
      <c r="B331" s="2"/>
      <c r="C331" s="47"/>
      <c r="AX331" s="48" t="s">
        <v>1333</v>
      </c>
      <c r="BE331" s="48" t="s">
        <v>1333</v>
      </c>
      <c r="BK331" s="48" t="s">
        <v>1333</v>
      </c>
    </row>
    <row r="332" spans="1:63" x14ac:dyDescent="0.35">
      <c r="A332" s="2"/>
      <c r="B332" s="2"/>
      <c r="C332" s="47"/>
      <c r="AX332" s="48" t="s">
        <v>1333</v>
      </c>
      <c r="BE332" s="48" t="s">
        <v>1333</v>
      </c>
      <c r="BK332" s="48" t="s">
        <v>1333</v>
      </c>
    </row>
    <row r="333" spans="1:63" x14ac:dyDescent="0.35">
      <c r="A333" s="2"/>
      <c r="B333" s="2"/>
      <c r="C333" s="47"/>
      <c r="AX333" s="48" t="s">
        <v>1333</v>
      </c>
      <c r="BE333" s="48" t="s">
        <v>1333</v>
      </c>
      <c r="BK333" s="48" t="s">
        <v>1333</v>
      </c>
    </row>
    <row r="334" spans="1:63" x14ac:dyDescent="0.35">
      <c r="A334" s="2"/>
      <c r="B334" s="2"/>
      <c r="C334" s="47"/>
      <c r="AX334" s="48" t="s">
        <v>1333</v>
      </c>
      <c r="BE334" s="48" t="s">
        <v>1333</v>
      </c>
      <c r="BK334" s="48" t="s">
        <v>1333</v>
      </c>
    </row>
    <row r="335" spans="1:63" x14ac:dyDescent="0.35">
      <c r="A335" s="2"/>
      <c r="B335" s="2"/>
      <c r="C335" s="47"/>
      <c r="AX335" s="48" t="s">
        <v>1333</v>
      </c>
      <c r="BE335" s="48" t="s">
        <v>1333</v>
      </c>
      <c r="BK335" s="48" t="s">
        <v>1333</v>
      </c>
    </row>
    <row r="336" spans="1:63" x14ac:dyDescent="0.35">
      <c r="A336" s="2"/>
      <c r="B336" s="2"/>
      <c r="C336" s="47"/>
      <c r="AX336" s="48" t="s">
        <v>1333</v>
      </c>
      <c r="BE336" s="48" t="s">
        <v>1333</v>
      </c>
      <c r="BK336" s="48" t="s">
        <v>1333</v>
      </c>
    </row>
    <row r="337" spans="1:63" x14ac:dyDescent="0.35">
      <c r="A337" s="2"/>
      <c r="B337" s="2"/>
      <c r="C337" s="47"/>
      <c r="AX337" s="48" t="s">
        <v>1333</v>
      </c>
      <c r="BE337" s="48" t="s">
        <v>1333</v>
      </c>
      <c r="BK337" s="48" t="s">
        <v>1333</v>
      </c>
    </row>
    <row r="338" spans="1:63" x14ac:dyDescent="0.35">
      <c r="A338" s="2"/>
      <c r="B338" s="2"/>
      <c r="C338" s="47"/>
      <c r="AX338" s="48" t="s">
        <v>1333</v>
      </c>
      <c r="BE338" s="48" t="s">
        <v>1333</v>
      </c>
      <c r="BK338" s="48" t="s">
        <v>1333</v>
      </c>
    </row>
    <row r="339" spans="1:63" x14ac:dyDescent="0.35">
      <c r="A339" s="2"/>
      <c r="B339" s="2"/>
      <c r="C339" s="47"/>
      <c r="AX339" s="48" t="s">
        <v>1333</v>
      </c>
      <c r="BE339" s="48" t="s">
        <v>1333</v>
      </c>
      <c r="BK339" s="48" t="s">
        <v>1333</v>
      </c>
    </row>
    <row r="340" spans="1:63" x14ac:dyDescent="0.35">
      <c r="A340" s="2"/>
      <c r="B340" s="2"/>
      <c r="C340" s="47"/>
      <c r="AX340" s="48" t="s">
        <v>1333</v>
      </c>
      <c r="BE340" s="48" t="s">
        <v>1333</v>
      </c>
      <c r="BK340" s="48" t="s">
        <v>1333</v>
      </c>
    </row>
    <row r="341" spans="1:63" x14ac:dyDescent="0.35">
      <c r="A341" s="2"/>
      <c r="B341" s="2"/>
      <c r="C341" s="47"/>
      <c r="AX341" s="48" t="s">
        <v>1333</v>
      </c>
      <c r="BE341" s="48" t="s">
        <v>1333</v>
      </c>
      <c r="BK341" s="48" t="s">
        <v>1333</v>
      </c>
    </row>
    <row r="342" spans="1:63" x14ac:dyDescent="0.35">
      <c r="A342" s="2"/>
      <c r="B342" s="2"/>
      <c r="C342" s="47"/>
      <c r="AX342" s="48" t="s">
        <v>1333</v>
      </c>
      <c r="BE342" s="48" t="s">
        <v>1333</v>
      </c>
      <c r="BK342" s="48" t="s">
        <v>1333</v>
      </c>
    </row>
    <row r="343" spans="1:63" x14ac:dyDescent="0.35">
      <c r="A343" s="2"/>
      <c r="B343" s="2"/>
      <c r="C343" s="47"/>
      <c r="AX343" s="48" t="s">
        <v>1333</v>
      </c>
      <c r="BE343" s="48" t="s">
        <v>1333</v>
      </c>
      <c r="BK343" s="48" t="s">
        <v>1333</v>
      </c>
    </row>
    <row r="344" spans="1:63" x14ac:dyDescent="0.35">
      <c r="A344" s="2"/>
      <c r="B344" s="2"/>
      <c r="C344" s="47"/>
      <c r="AX344" s="48" t="s">
        <v>1333</v>
      </c>
      <c r="BE344" s="48" t="s">
        <v>1333</v>
      </c>
      <c r="BK344" s="48" t="s">
        <v>1333</v>
      </c>
    </row>
    <row r="345" spans="1:63" x14ac:dyDescent="0.35">
      <c r="A345" s="2"/>
      <c r="B345" s="2"/>
      <c r="C345" s="47"/>
      <c r="AX345" s="48" t="s">
        <v>1333</v>
      </c>
      <c r="BE345" s="48" t="s">
        <v>1333</v>
      </c>
      <c r="BK345" s="48" t="s">
        <v>1333</v>
      </c>
    </row>
    <row r="346" spans="1:63" x14ac:dyDescent="0.35">
      <c r="A346" s="2"/>
      <c r="B346" s="2"/>
      <c r="C346" s="47"/>
      <c r="AX346" s="48" t="s">
        <v>1333</v>
      </c>
      <c r="BE346" s="48" t="s">
        <v>1333</v>
      </c>
      <c r="BK346" s="48" t="s">
        <v>1333</v>
      </c>
    </row>
    <row r="347" spans="1:63" x14ac:dyDescent="0.35">
      <c r="A347" s="2"/>
      <c r="B347" s="2"/>
      <c r="C347" s="47"/>
      <c r="AX347" s="48" t="s">
        <v>1333</v>
      </c>
      <c r="BE347" s="48" t="s">
        <v>1333</v>
      </c>
      <c r="BK347" s="48" t="s">
        <v>1333</v>
      </c>
    </row>
    <row r="348" spans="1:63" x14ac:dyDescent="0.35">
      <c r="A348" s="2"/>
      <c r="B348" s="2"/>
      <c r="C348" s="47"/>
      <c r="AX348" s="48" t="s">
        <v>1333</v>
      </c>
      <c r="BE348" s="48" t="s">
        <v>1333</v>
      </c>
      <c r="BK348" s="48" t="s">
        <v>1333</v>
      </c>
    </row>
    <row r="349" spans="1:63" x14ac:dyDescent="0.35">
      <c r="A349" s="2"/>
      <c r="B349" s="2"/>
      <c r="C349" s="47"/>
      <c r="AX349" s="48" t="s">
        <v>1333</v>
      </c>
      <c r="BE349" s="48" t="s">
        <v>1333</v>
      </c>
      <c r="BK349" s="48" t="s">
        <v>1333</v>
      </c>
    </row>
    <row r="350" spans="1:63" x14ac:dyDescent="0.35">
      <c r="A350" s="2"/>
      <c r="B350" s="2"/>
      <c r="C350" s="47"/>
      <c r="AX350" s="48" t="s">
        <v>1333</v>
      </c>
      <c r="BE350" s="48" t="s">
        <v>1333</v>
      </c>
      <c r="BK350" s="48" t="s">
        <v>1333</v>
      </c>
    </row>
    <row r="351" spans="1:63" x14ac:dyDescent="0.35">
      <c r="A351" s="2"/>
      <c r="B351" s="2"/>
      <c r="C351" s="47"/>
      <c r="AX351" s="48" t="s">
        <v>1333</v>
      </c>
      <c r="BE351" s="48" t="s">
        <v>1333</v>
      </c>
      <c r="BK351" s="48" t="s">
        <v>1333</v>
      </c>
    </row>
    <row r="352" spans="1:63" x14ac:dyDescent="0.35">
      <c r="A352" s="2"/>
      <c r="B352" s="2"/>
      <c r="C352" s="47"/>
      <c r="AX352" s="48" t="s">
        <v>1333</v>
      </c>
      <c r="BE352" s="48" t="s">
        <v>1333</v>
      </c>
      <c r="BK352" s="48" t="s">
        <v>1333</v>
      </c>
    </row>
    <row r="353" spans="1:63" x14ac:dyDescent="0.35">
      <c r="A353" s="2"/>
      <c r="B353" s="2"/>
      <c r="C353" s="47"/>
      <c r="AX353" s="48" t="s">
        <v>1333</v>
      </c>
      <c r="BE353" s="48" t="s">
        <v>1333</v>
      </c>
      <c r="BK353" s="48" t="s">
        <v>1333</v>
      </c>
    </row>
    <row r="354" spans="1:63" x14ac:dyDescent="0.35">
      <c r="A354" s="2"/>
      <c r="B354" s="2"/>
      <c r="C354" s="47"/>
      <c r="AX354" s="48" t="s">
        <v>1333</v>
      </c>
      <c r="BE354" s="48" t="s">
        <v>1333</v>
      </c>
      <c r="BK354" s="48" t="s">
        <v>1333</v>
      </c>
    </row>
    <row r="355" spans="1:63" x14ac:dyDescent="0.35">
      <c r="A355" s="2"/>
      <c r="B355" s="2"/>
      <c r="C355" s="47"/>
      <c r="AX355" s="48" t="s">
        <v>1333</v>
      </c>
      <c r="BE355" s="48" t="s">
        <v>1333</v>
      </c>
      <c r="BK355" s="48" t="s">
        <v>1333</v>
      </c>
    </row>
    <row r="356" spans="1:63" x14ac:dyDescent="0.35">
      <c r="A356" s="2"/>
      <c r="B356" s="2"/>
      <c r="C356" s="47"/>
      <c r="AX356" s="48" t="s">
        <v>1333</v>
      </c>
      <c r="BE356" s="48" t="s">
        <v>1333</v>
      </c>
      <c r="BK356" s="48" t="s">
        <v>1333</v>
      </c>
    </row>
    <row r="357" spans="1:63" x14ac:dyDescent="0.35">
      <c r="A357" s="2"/>
      <c r="B357" s="2"/>
      <c r="C357" s="47"/>
      <c r="AX357" s="48" t="s">
        <v>1333</v>
      </c>
      <c r="BE357" s="48" t="s">
        <v>1333</v>
      </c>
      <c r="BK357" s="48" t="s">
        <v>1333</v>
      </c>
    </row>
    <row r="358" spans="1:63" x14ac:dyDescent="0.35">
      <c r="A358" s="2"/>
      <c r="B358" s="2"/>
      <c r="C358" s="47"/>
      <c r="AX358" s="48" t="s">
        <v>1333</v>
      </c>
      <c r="BE358" s="48" t="s">
        <v>1333</v>
      </c>
      <c r="BK358" s="48" t="s">
        <v>1333</v>
      </c>
    </row>
    <row r="359" spans="1:63" x14ac:dyDescent="0.35">
      <c r="A359" s="2"/>
      <c r="B359" s="2"/>
      <c r="C359" s="47"/>
      <c r="AX359" s="48" t="s">
        <v>1333</v>
      </c>
      <c r="BE359" s="48" t="s">
        <v>1333</v>
      </c>
      <c r="BK359" s="48" t="s">
        <v>1333</v>
      </c>
    </row>
    <row r="360" spans="1:63" x14ac:dyDescent="0.35">
      <c r="A360" s="2"/>
      <c r="B360" s="2"/>
      <c r="C360" s="47"/>
      <c r="AX360" s="48" t="s">
        <v>1333</v>
      </c>
      <c r="BE360" s="48" t="s">
        <v>1333</v>
      </c>
      <c r="BK360" s="48" t="s">
        <v>1333</v>
      </c>
    </row>
    <row r="361" spans="1:63" x14ac:dyDescent="0.35">
      <c r="A361" s="2"/>
      <c r="B361" s="2"/>
      <c r="C361" s="47"/>
      <c r="AX361" s="48" t="s">
        <v>1333</v>
      </c>
      <c r="BE361" s="48" t="s">
        <v>1333</v>
      </c>
      <c r="BK361" s="48" t="s">
        <v>1333</v>
      </c>
    </row>
    <row r="362" spans="1:63" x14ac:dyDescent="0.35">
      <c r="A362" s="2"/>
      <c r="B362" s="2"/>
      <c r="C362" s="47"/>
      <c r="AX362" s="48" t="s">
        <v>1333</v>
      </c>
      <c r="BE362" s="48" t="s">
        <v>1333</v>
      </c>
      <c r="BK362" s="48" t="s">
        <v>1333</v>
      </c>
    </row>
    <row r="363" spans="1:63" x14ac:dyDescent="0.35">
      <c r="A363" s="2"/>
      <c r="B363" s="2"/>
      <c r="C363" s="47"/>
      <c r="AX363" s="48" t="s">
        <v>1333</v>
      </c>
      <c r="BE363" s="48" t="s">
        <v>1333</v>
      </c>
      <c r="BK363" s="48" t="s">
        <v>1333</v>
      </c>
    </row>
    <row r="364" spans="1:63" x14ac:dyDescent="0.35">
      <c r="A364" s="2"/>
      <c r="B364" s="2"/>
      <c r="C364" s="47"/>
      <c r="AX364" s="48" t="s">
        <v>1333</v>
      </c>
      <c r="BE364" s="48" t="s">
        <v>1333</v>
      </c>
      <c r="BK364" s="48" t="s">
        <v>1333</v>
      </c>
    </row>
    <row r="365" spans="1:63" x14ac:dyDescent="0.35">
      <c r="A365" s="2"/>
      <c r="B365" s="2"/>
      <c r="C365" s="47"/>
      <c r="AX365" s="48" t="s">
        <v>1333</v>
      </c>
      <c r="BE365" s="48" t="s">
        <v>1333</v>
      </c>
      <c r="BK365" s="48" t="s">
        <v>1333</v>
      </c>
    </row>
    <row r="366" spans="1:63" x14ac:dyDescent="0.35">
      <c r="A366" s="2"/>
      <c r="B366" s="2"/>
      <c r="C366" s="47"/>
      <c r="AX366" s="48" t="s">
        <v>1333</v>
      </c>
      <c r="BE366" s="48" t="s">
        <v>1333</v>
      </c>
      <c r="BK366" s="48" t="s">
        <v>1333</v>
      </c>
    </row>
    <row r="367" spans="1:63" x14ac:dyDescent="0.35">
      <c r="A367" s="2"/>
      <c r="B367" s="2"/>
      <c r="C367" s="47"/>
      <c r="AX367" s="48" t="s">
        <v>1333</v>
      </c>
      <c r="BE367" s="48" t="s">
        <v>1333</v>
      </c>
      <c r="BK367" s="48" t="s">
        <v>1333</v>
      </c>
    </row>
    <row r="368" spans="1:63" x14ac:dyDescent="0.35">
      <c r="A368" s="2"/>
      <c r="B368" s="2"/>
      <c r="C368" s="47"/>
      <c r="AX368" s="48" t="s">
        <v>1333</v>
      </c>
      <c r="BE368" s="48" t="s">
        <v>1333</v>
      </c>
      <c r="BK368" s="48" t="s">
        <v>1333</v>
      </c>
    </row>
    <row r="369" spans="1:63" x14ac:dyDescent="0.35">
      <c r="A369" s="2"/>
      <c r="B369" s="2"/>
      <c r="C369" s="47"/>
      <c r="AX369" s="48" t="s">
        <v>1333</v>
      </c>
      <c r="BE369" s="48" t="s">
        <v>1333</v>
      </c>
      <c r="BK369" s="48" t="s">
        <v>1333</v>
      </c>
    </row>
    <row r="370" spans="1:63" x14ac:dyDescent="0.35">
      <c r="A370" s="2"/>
      <c r="B370" s="2"/>
      <c r="C370" s="47"/>
      <c r="AX370" s="48" t="s">
        <v>1333</v>
      </c>
      <c r="BE370" s="48" t="s">
        <v>1333</v>
      </c>
      <c r="BK370" s="48" t="s">
        <v>1333</v>
      </c>
    </row>
    <row r="371" spans="1:63" x14ac:dyDescent="0.35">
      <c r="A371" s="2"/>
      <c r="B371" s="2"/>
      <c r="C371" s="47"/>
      <c r="AX371" s="48" t="s">
        <v>1333</v>
      </c>
      <c r="BE371" s="48" t="s">
        <v>1333</v>
      </c>
      <c r="BK371" s="48" t="s">
        <v>1333</v>
      </c>
    </row>
    <row r="372" spans="1:63" x14ac:dyDescent="0.35">
      <c r="A372" s="2"/>
      <c r="B372" s="2"/>
      <c r="C372" s="47"/>
      <c r="AX372" s="48" t="s">
        <v>1333</v>
      </c>
      <c r="BE372" s="48" t="s">
        <v>1333</v>
      </c>
      <c r="BK372" s="48" t="s">
        <v>1333</v>
      </c>
    </row>
    <row r="373" spans="1:63" x14ac:dyDescent="0.35">
      <c r="A373" s="2"/>
      <c r="B373" s="2"/>
      <c r="C373" s="47"/>
      <c r="AX373" s="48" t="s">
        <v>1333</v>
      </c>
      <c r="BE373" s="48" t="s">
        <v>1333</v>
      </c>
      <c r="BK373" s="48" t="s">
        <v>1333</v>
      </c>
    </row>
    <row r="374" spans="1:63" x14ac:dyDescent="0.35">
      <c r="A374" s="2"/>
      <c r="B374" s="2"/>
      <c r="C374" s="47"/>
      <c r="AX374" s="48" t="s">
        <v>1333</v>
      </c>
      <c r="BE374" s="48" t="s">
        <v>1333</v>
      </c>
      <c r="BK374" s="48" t="s">
        <v>1333</v>
      </c>
    </row>
    <row r="375" spans="1:63" x14ac:dyDescent="0.35">
      <c r="A375" s="2"/>
      <c r="B375" s="2"/>
      <c r="C375" s="47"/>
      <c r="AX375" s="48" t="s">
        <v>1333</v>
      </c>
      <c r="BE375" s="48" t="s">
        <v>1333</v>
      </c>
      <c r="BK375" s="48" t="s">
        <v>1333</v>
      </c>
    </row>
    <row r="376" spans="1:63" x14ac:dyDescent="0.35">
      <c r="A376" s="2"/>
      <c r="B376" s="2"/>
      <c r="C376" s="47"/>
      <c r="AX376" s="48" t="s">
        <v>1333</v>
      </c>
      <c r="BE376" s="48" t="s">
        <v>1333</v>
      </c>
      <c r="BK376" s="48" t="s">
        <v>1333</v>
      </c>
    </row>
    <row r="377" spans="1:63" x14ac:dyDescent="0.35">
      <c r="A377" s="2"/>
      <c r="B377" s="2"/>
      <c r="C377" s="47"/>
      <c r="AX377" s="48" t="s">
        <v>1333</v>
      </c>
      <c r="BE377" s="48" t="s">
        <v>1333</v>
      </c>
      <c r="BK377" s="48" t="s">
        <v>1333</v>
      </c>
    </row>
    <row r="378" spans="1:63" x14ac:dyDescent="0.35">
      <c r="A378" s="2"/>
      <c r="B378" s="2"/>
      <c r="C378" s="47"/>
      <c r="AX378" s="48" t="s">
        <v>1333</v>
      </c>
      <c r="BE378" s="48" t="s">
        <v>1333</v>
      </c>
      <c r="BK378" s="48" t="s">
        <v>1333</v>
      </c>
    </row>
    <row r="379" spans="1:63" x14ac:dyDescent="0.35">
      <c r="A379" s="2"/>
      <c r="B379" s="2"/>
      <c r="C379" s="47"/>
      <c r="AX379" s="48" t="s">
        <v>1333</v>
      </c>
      <c r="BE379" s="48" t="s">
        <v>1333</v>
      </c>
      <c r="BK379" s="48" t="s">
        <v>1333</v>
      </c>
    </row>
    <row r="380" spans="1:63" x14ac:dyDescent="0.35">
      <c r="A380" s="2"/>
      <c r="B380" s="2"/>
      <c r="C380" s="47"/>
      <c r="AX380" s="48" t="s">
        <v>1333</v>
      </c>
      <c r="BE380" s="48" t="s">
        <v>1333</v>
      </c>
      <c r="BK380" s="48" t="s">
        <v>1333</v>
      </c>
    </row>
    <row r="381" spans="1:63" x14ac:dyDescent="0.35">
      <c r="A381" s="2"/>
      <c r="B381" s="2"/>
      <c r="C381" s="47"/>
      <c r="AX381" s="48" t="s">
        <v>1333</v>
      </c>
      <c r="BE381" s="48" t="s">
        <v>1333</v>
      </c>
      <c r="BK381" s="48" t="s">
        <v>1333</v>
      </c>
    </row>
    <row r="382" spans="1:63" x14ac:dyDescent="0.35">
      <c r="A382" s="2"/>
      <c r="B382" s="2"/>
      <c r="C382" s="47"/>
      <c r="AX382" s="48" t="s">
        <v>1333</v>
      </c>
      <c r="BE382" s="48" t="s">
        <v>1333</v>
      </c>
      <c r="BK382" s="48" t="s">
        <v>1333</v>
      </c>
    </row>
    <row r="383" spans="1:63" x14ac:dyDescent="0.35">
      <c r="A383" s="2"/>
      <c r="B383" s="2"/>
      <c r="C383" s="47"/>
      <c r="AX383" s="48" t="s">
        <v>1333</v>
      </c>
      <c r="BE383" s="48" t="s">
        <v>1333</v>
      </c>
      <c r="BK383" s="48" t="s">
        <v>1333</v>
      </c>
    </row>
    <row r="384" spans="1:63" x14ac:dyDescent="0.35">
      <c r="A384" s="2"/>
      <c r="B384" s="2"/>
      <c r="C384" s="47"/>
      <c r="AX384" s="48" t="s">
        <v>1333</v>
      </c>
      <c r="BE384" s="48" t="s">
        <v>1333</v>
      </c>
      <c r="BK384" s="48" t="s">
        <v>1333</v>
      </c>
    </row>
    <row r="385" spans="1:63" x14ac:dyDescent="0.35">
      <c r="A385" s="2"/>
      <c r="B385" s="2"/>
      <c r="C385" s="47"/>
      <c r="AX385" s="48" t="s">
        <v>1333</v>
      </c>
      <c r="BE385" s="48" t="s">
        <v>1333</v>
      </c>
      <c r="BK385" s="48" t="s">
        <v>1333</v>
      </c>
    </row>
    <row r="386" spans="1:63" x14ac:dyDescent="0.35">
      <c r="A386" s="2"/>
      <c r="B386" s="2"/>
      <c r="C386" s="47"/>
      <c r="AX386" s="48" t="s">
        <v>1333</v>
      </c>
      <c r="BE386" s="48" t="s">
        <v>1333</v>
      </c>
      <c r="BK386" s="48" t="s">
        <v>1333</v>
      </c>
    </row>
    <row r="387" spans="1:63" x14ac:dyDescent="0.35">
      <c r="A387" s="2"/>
      <c r="B387" s="2"/>
      <c r="C387" s="47"/>
      <c r="AX387" s="48" t="s">
        <v>1333</v>
      </c>
      <c r="BE387" s="48" t="s">
        <v>1333</v>
      </c>
      <c r="BK387" s="48" t="s">
        <v>1333</v>
      </c>
    </row>
    <row r="388" spans="1:63" x14ac:dyDescent="0.35">
      <c r="A388" s="2"/>
      <c r="B388" s="2"/>
      <c r="C388" s="47"/>
      <c r="AX388" s="48" t="s">
        <v>1333</v>
      </c>
      <c r="BE388" s="48" t="s">
        <v>1333</v>
      </c>
      <c r="BK388" s="48" t="s">
        <v>1333</v>
      </c>
    </row>
    <row r="389" spans="1:63" x14ac:dyDescent="0.35">
      <c r="A389" s="2"/>
      <c r="B389" s="2"/>
      <c r="C389" s="47"/>
      <c r="AX389" s="48" t="s">
        <v>1333</v>
      </c>
      <c r="BE389" s="48" t="s">
        <v>1333</v>
      </c>
      <c r="BK389" s="48" t="s">
        <v>1333</v>
      </c>
    </row>
    <row r="390" spans="1:63" x14ac:dyDescent="0.35">
      <c r="A390" s="2"/>
      <c r="B390" s="2"/>
      <c r="C390" s="47"/>
      <c r="AX390" s="48" t="s">
        <v>1333</v>
      </c>
      <c r="BE390" s="48" t="s">
        <v>1333</v>
      </c>
      <c r="BK390" s="48" t="s">
        <v>1333</v>
      </c>
    </row>
    <row r="391" spans="1:63" x14ac:dyDescent="0.35">
      <c r="A391" s="2"/>
      <c r="B391" s="2"/>
      <c r="C391" s="47"/>
      <c r="AX391" s="48" t="s">
        <v>1333</v>
      </c>
      <c r="BE391" s="48" t="s">
        <v>1333</v>
      </c>
      <c r="BK391" s="48" t="s">
        <v>1333</v>
      </c>
    </row>
    <row r="392" spans="1:63" x14ac:dyDescent="0.35">
      <c r="A392" s="2"/>
      <c r="B392" s="2"/>
      <c r="C392" s="47"/>
      <c r="AX392" s="48" t="s">
        <v>1333</v>
      </c>
      <c r="BE392" s="48" t="s">
        <v>1333</v>
      </c>
      <c r="BK392" s="48" t="s">
        <v>1333</v>
      </c>
    </row>
    <row r="393" spans="1:63" x14ac:dyDescent="0.35">
      <c r="A393" s="2"/>
      <c r="B393" s="2"/>
      <c r="C393" s="47"/>
      <c r="AX393" s="48" t="s">
        <v>1333</v>
      </c>
      <c r="BE393" s="48" t="s">
        <v>1333</v>
      </c>
      <c r="BK393" s="48" t="s">
        <v>1333</v>
      </c>
    </row>
    <row r="394" spans="1:63" x14ac:dyDescent="0.35">
      <c r="A394" s="2"/>
      <c r="B394" s="2"/>
      <c r="C394" s="47"/>
      <c r="AX394" s="48" t="s">
        <v>1333</v>
      </c>
      <c r="BE394" s="48" t="s">
        <v>1333</v>
      </c>
      <c r="BK394" s="48" t="s">
        <v>1333</v>
      </c>
    </row>
    <row r="395" spans="1:63" x14ac:dyDescent="0.35">
      <c r="A395" s="2"/>
      <c r="B395" s="2"/>
      <c r="C395" s="47"/>
      <c r="AX395" s="48" t="s">
        <v>1333</v>
      </c>
      <c r="BE395" s="48" t="s">
        <v>1333</v>
      </c>
      <c r="BK395" s="48" t="s">
        <v>1333</v>
      </c>
    </row>
    <row r="396" spans="1:63" x14ac:dyDescent="0.35">
      <c r="A396" s="2"/>
      <c r="B396" s="2"/>
      <c r="C396" s="47"/>
      <c r="AX396" s="48" t="s">
        <v>1333</v>
      </c>
      <c r="BE396" s="48" t="s">
        <v>1333</v>
      </c>
      <c r="BK396" s="48" t="s">
        <v>1333</v>
      </c>
    </row>
    <row r="397" spans="1:63" x14ac:dyDescent="0.35">
      <c r="A397" s="2"/>
      <c r="B397" s="2"/>
      <c r="C397" s="47"/>
      <c r="AX397" s="48" t="s">
        <v>1333</v>
      </c>
      <c r="BE397" s="48" t="s">
        <v>1333</v>
      </c>
      <c r="BK397" s="48" t="s">
        <v>1333</v>
      </c>
    </row>
    <row r="398" spans="1:63" x14ac:dyDescent="0.35">
      <c r="A398" s="2"/>
      <c r="B398" s="2"/>
      <c r="C398" s="47"/>
      <c r="AX398" s="48" t="s">
        <v>1333</v>
      </c>
      <c r="BE398" s="48" t="s">
        <v>1333</v>
      </c>
      <c r="BK398" s="48" t="s">
        <v>1333</v>
      </c>
    </row>
    <row r="399" spans="1:63" x14ac:dyDescent="0.35">
      <c r="A399" s="2"/>
      <c r="B399" s="2"/>
      <c r="C399" s="47"/>
      <c r="AX399" s="48" t="s">
        <v>1333</v>
      </c>
      <c r="BE399" s="48" t="s">
        <v>1333</v>
      </c>
      <c r="BK399" s="48" t="s">
        <v>1333</v>
      </c>
    </row>
    <row r="400" spans="1:63" x14ac:dyDescent="0.35">
      <c r="A400" s="2"/>
      <c r="B400" s="2"/>
      <c r="C400" s="47"/>
      <c r="AX400" s="48" t="s">
        <v>1333</v>
      </c>
      <c r="BE400" s="48" t="s">
        <v>1333</v>
      </c>
      <c r="BK400" s="48" t="s">
        <v>1333</v>
      </c>
    </row>
    <row r="401" spans="1:63" x14ac:dyDescent="0.35">
      <c r="A401" s="2"/>
      <c r="B401" s="2"/>
      <c r="C401" s="47"/>
      <c r="AX401" s="48" t="s">
        <v>1333</v>
      </c>
      <c r="BE401" s="48" t="s">
        <v>1333</v>
      </c>
      <c r="BK401" s="48" t="s">
        <v>1333</v>
      </c>
    </row>
    <row r="402" spans="1:63" x14ac:dyDescent="0.35">
      <c r="A402" s="2"/>
      <c r="B402" s="2"/>
      <c r="C402" s="47"/>
      <c r="AX402" s="48" t="s">
        <v>1333</v>
      </c>
      <c r="BE402" s="48" t="s">
        <v>1333</v>
      </c>
      <c r="BK402" s="48" t="s">
        <v>1333</v>
      </c>
    </row>
    <row r="403" spans="1:63" x14ac:dyDescent="0.35">
      <c r="A403" s="2"/>
      <c r="B403" s="2"/>
      <c r="C403" s="47"/>
      <c r="AX403" s="48" t="s">
        <v>1333</v>
      </c>
      <c r="BE403" s="48" t="s">
        <v>1333</v>
      </c>
      <c r="BK403" s="48" t="s">
        <v>1333</v>
      </c>
    </row>
    <row r="404" spans="1:63" x14ac:dyDescent="0.35">
      <c r="A404" s="2"/>
      <c r="B404" s="2"/>
      <c r="C404" s="47"/>
      <c r="AX404" s="48" t="s">
        <v>1333</v>
      </c>
      <c r="BE404" s="48" t="s">
        <v>1333</v>
      </c>
      <c r="BK404" s="48" t="s">
        <v>1333</v>
      </c>
    </row>
    <row r="405" spans="1:63" x14ac:dyDescent="0.35">
      <c r="A405" s="2"/>
      <c r="B405" s="2"/>
      <c r="C405" s="47"/>
      <c r="AX405" s="48" t="s">
        <v>1333</v>
      </c>
      <c r="BE405" s="48" t="s">
        <v>1333</v>
      </c>
      <c r="BK405" s="48" t="s">
        <v>1333</v>
      </c>
    </row>
    <row r="406" spans="1:63" x14ac:dyDescent="0.35">
      <c r="A406" s="2"/>
      <c r="B406" s="2"/>
      <c r="C406" s="47"/>
      <c r="AX406" s="48" t="s">
        <v>1333</v>
      </c>
      <c r="BE406" s="48" t="s">
        <v>1333</v>
      </c>
      <c r="BK406" s="48" t="s">
        <v>1333</v>
      </c>
    </row>
    <row r="407" spans="1:63" x14ac:dyDescent="0.35">
      <c r="A407" s="2"/>
      <c r="B407" s="2"/>
      <c r="C407" s="47"/>
      <c r="AX407" s="48" t="s">
        <v>1333</v>
      </c>
      <c r="BE407" s="48" t="s">
        <v>1333</v>
      </c>
      <c r="BK407" s="48" t="s">
        <v>1333</v>
      </c>
    </row>
    <row r="408" spans="1:63" x14ac:dyDescent="0.35">
      <c r="A408" s="2"/>
      <c r="B408" s="2"/>
      <c r="C408" s="47"/>
      <c r="AX408" s="48" t="s">
        <v>1333</v>
      </c>
      <c r="BE408" s="48" t="s">
        <v>1333</v>
      </c>
      <c r="BK408" s="48" t="s">
        <v>1333</v>
      </c>
    </row>
    <row r="409" spans="1:63" x14ac:dyDescent="0.35">
      <c r="A409" s="2"/>
      <c r="B409" s="2"/>
      <c r="C409" s="47"/>
      <c r="AX409" s="48" t="s">
        <v>1333</v>
      </c>
      <c r="BE409" s="48" t="s">
        <v>1333</v>
      </c>
      <c r="BK409" s="48" t="s">
        <v>1333</v>
      </c>
    </row>
    <row r="410" spans="1:63" x14ac:dyDescent="0.35">
      <c r="A410" s="2"/>
      <c r="B410" s="2"/>
      <c r="C410" s="47"/>
      <c r="AX410" s="48" t="s">
        <v>1333</v>
      </c>
      <c r="BE410" s="48" t="s">
        <v>1333</v>
      </c>
      <c r="BK410" s="48" t="s">
        <v>1333</v>
      </c>
    </row>
    <row r="411" spans="1:63" x14ac:dyDescent="0.35">
      <c r="A411" s="2"/>
      <c r="B411" s="2"/>
      <c r="C411" s="47"/>
      <c r="AX411" s="48" t="s">
        <v>1333</v>
      </c>
      <c r="BE411" s="48" t="s">
        <v>1333</v>
      </c>
      <c r="BK411" s="48" t="s">
        <v>1333</v>
      </c>
    </row>
    <row r="412" spans="1:63" x14ac:dyDescent="0.35">
      <c r="A412" s="2"/>
      <c r="B412" s="2"/>
      <c r="C412" s="47"/>
      <c r="AX412" s="48" t="s">
        <v>1333</v>
      </c>
      <c r="BE412" s="48" t="s">
        <v>1333</v>
      </c>
      <c r="BK412" s="48" t="s">
        <v>1333</v>
      </c>
    </row>
    <row r="413" spans="1:63" x14ac:dyDescent="0.35">
      <c r="A413" s="2"/>
      <c r="B413" s="2"/>
      <c r="C413" s="47"/>
      <c r="AX413" s="48" t="s">
        <v>1333</v>
      </c>
      <c r="BE413" s="48" t="s">
        <v>1333</v>
      </c>
      <c r="BK413" s="48" t="s">
        <v>1333</v>
      </c>
    </row>
    <row r="414" spans="1:63" x14ac:dyDescent="0.35">
      <c r="A414" s="2"/>
      <c r="B414" s="2"/>
      <c r="C414" s="47"/>
      <c r="AX414" s="48" t="s">
        <v>1333</v>
      </c>
      <c r="BE414" s="48" t="s">
        <v>1333</v>
      </c>
      <c r="BK414" s="48" t="s">
        <v>1333</v>
      </c>
    </row>
    <row r="415" spans="1:63" x14ac:dyDescent="0.35">
      <c r="A415" s="2"/>
      <c r="B415" s="2"/>
      <c r="C415" s="47"/>
      <c r="AX415" s="48" t="s">
        <v>1333</v>
      </c>
      <c r="BE415" s="48" t="s">
        <v>1333</v>
      </c>
      <c r="BK415" s="48" t="s">
        <v>1333</v>
      </c>
    </row>
    <row r="416" spans="1:63" x14ac:dyDescent="0.35">
      <c r="A416" s="2"/>
      <c r="B416" s="2"/>
      <c r="C416" s="47"/>
      <c r="AX416" s="48" t="s">
        <v>1333</v>
      </c>
      <c r="BE416" s="48" t="s">
        <v>1333</v>
      </c>
      <c r="BK416" s="48" t="s">
        <v>1333</v>
      </c>
    </row>
    <row r="417" spans="1:63" x14ac:dyDescent="0.35">
      <c r="A417" s="2"/>
      <c r="B417" s="2"/>
      <c r="C417" s="47"/>
      <c r="AX417" s="48" t="s">
        <v>1333</v>
      </c>
      <c r="BE417" s="48" t="s">
        <v>1333</v>
      </c>
      <c r="BK417" s="48" t="s">
        <v>1333</v>
      </c>
    </row>
    <row r="418" spans="1:63" x14ac:dyDescent="0.35">
      <c r="A418" s="2"/>
      <c r="B418" s="2"/>
      <c r="C418" s="47"/>
      <c r="AX418" s="48" t="s">
        <v>1333</v>
      </c>
      <c r="BE418" s="48" t="s">
        <v>1333</v>
      </c>
      <c r="BK418" s="48" t="s">
        <v>1333</v>
      </c>
    </row>
    <row r="419" spans="1:63" x14ac:dyDescent="0.35">
      <c r="A419" s="2"/>
      <c r="B419" s="2"/>
      <c r="C419" s="47"/>
      <c r="AX419" s="48" t="s">
        <v>1333</v>
      </c>
      <c r="BE419" s="48" t="s">
        <v>1333</v>
      </c>
      <c r="BK419" s="48" t="s">
        <v>1333</v>
      </c>
    </row>
    <row r="420" spans="1:63" x14ac:dyDescent="0.35">
      <c r="A420" s="2"/>
      <c r="B420" s="2"/>
      <c r="C420" s="47"/>
      <c r="AX420" s="48" t="s">
        <v>1333</v>
      </c>
      <c r="BE420" s="48" t="s">
        <v>1333</v>
      </c>
      <c r="BK420" s="48" t="s">
        <v>1333</v>
      </c>
    </row>
    <row r="421" spans="1:63" x14ac:dyDescent="0.35">
      <c r="A421" s="2"/>
      <c r="B421" s="2"/>
      <c r="C421" s="47"/>
      <c r="AX421" s="48" t="s">
        <v>1333</v>
      </c>
      <c r="BE421" s="48" t="s">
        <v>1333</v>
      </c>
      <c r="BK421" s="48" t="s">
        <v>1333</v>
      </c>
    </row>
    <row r="422" spans="1:63" x14ac:dyDescent="0.35">
      <c r="A422" s="2"/>
      <c r="B422" s="2"/>
      <c r="C422" s="47"/>
      <c r="AX422" s="48" t="s">
        <v>1333</v>
      </c>
      <c r="BE422" s="48" t="s">
        <v>1333</v>
      </c>
      <c r="BK422" s="48" t="s">
        <v>1333</v>
      </c>
    </row>
    <row r="423" spans="1:63" x14ac:dyDescent="0.35">
      <c r="A423" s="2"/>
      <c r="B423" s="2"/>
      <c r="C423" s="47"/>
      <c r="AX423" s="48" t="s">
        <v>1333</v>
      </c>
      <c r="BE423" s="48" t="s">
        <v>1333</v>
      </c>
      <c r="BK423" s="48" t="s">
        <v>1333</v>
      </c>
    </row>
    <row r="424" spans="1:63" x14ac:dyDescent="0.35">
      <c r="A424" s="2"/>
      <c r="B424" s="2"/>
      <c r="C424" s="47"/>
      <c r="AX424" s="48" t="s">
        <v>1333</v>
      </c>
      <c r="BE424" s="48" t="s">
        <v>1333</v>
      </c>
      <c r="BK424" s="48" t="s">
        <v>1333</v>
      </c>
    </row>
    <row r="425" spans="1:63" x14ac:dyDescent="0.35">
      <c r="A425" s="2"/>
      <c r="B425" s="2"/>
      <c r="C425" s="47"/>
      <c r="AX425" s="48" t="s">
        <v>1333</v>
      </c>
      <c r="BE425" s="48" t="s">
        <v>1333</v>
      </c>
      <c r="BK425" s="48" t="s">
        <v>1333</v>
      </c>
    </row>
    <row r="426" spans="1:63" x14ac:dyDescent="0.35">
      <c r="A426" s="2"/>
      <c r="B426" s="2"/>
      <c r="C426" s="47"/>
      <c r="AX426" s="48" t="s">
        <v>1333</v>
      </c>
      <c r="BE426" s="48" t="s">
        <v>1333</v>
      </c>
      <c r="BK426" s="48" t="s">
        <v>1333</v>
      </c>
    </row>
    <row r="427" spans="1:63" x14ac:dyDescent="0.35">
      <c r="A427" s="2"/>
      <c r="B427" s="2"/>
      <c r="C427" s="47"/>
      <c r="AX427" s="48" t="s">
        <v>1333</v>
      </c>
      <c r="BE427" s="48" t="s">
        <v>1333</v>
      </c>
      <c r="BK427" s="48" t="s">
        <v>1333</v>
      </c>
    </row>
    <row r="428" spans="1:63" x14ac:dyDescent="0.35">
      <c r="A428" s="2"/>
      <c r="B428" s="2"/>
      <c r="C428" s="47"/>
      <c r="AX428" s="48" t="s">
        <v>1333</v>
      </c>
      <c r="BE428" s="48" t="s">
        <v>1333</v>
      </c>
      <c r="BK428" s="48" t="s">
        <v>1333</v>
      </c>
    </row>
    <row r="429" spans="1:63" x14ac:dyDescent="0.35">
      <c r="A429" s="2"/>
      <c r="B429" s="2"/>
      <c r="C429" s="47"/>
      <c r="AX429" s="48" t="s">
        <v>1333</v>
      </c>
      <c r="BE429" s="48" t="s">
        <v>1333</v>
      </c>
      <c r="BK429" s="48" t="s">
        <v>1333</v>
      </c>
    </row>
    <row r="430" spans="1:63" x14ac:dyDescent="0.35">
      <c r="A430" s="2"/>
      <c r="B430" s="2"/>
      <c r="C430" s="47"/>
      <c r="AX430" s="48" t="s">
        <v>1333</v>
      </c>
      <c r="BE430" s="48" t="s">
        <v>1333</v>
      </c>
      <c r="BK430" s="48" t="s">
        <v>1333</v>
      </c>
    </row>
    <row r="431" spans="1:63" x14ac:dyDescent="0.35">
      <c r="A431" s="2"/>
      <c r="B431" s="2"/>
      <c r="C431" s="47"/>
      <c r="AX431" s="48" t="s">
        <v>1333</v>
      </c>
      <c r="BE431" s="48" t="s">
        <v>1333</v>
      </c>
      <c r="BK431" s="48" t="s">
        <v>1333</v>
      </c>
    </row>
    <row r="432" spans="1:63" x14ac:dyDescent="0.35">
      <c r="A432" s="2"/>
      <c r="B432" s="2"/>
      <c r="C432" s="47"/>
      <c r="AX432" s="48" t="s">
        <v>1333</v>
      </c>
      <c r="BE432" s="48" t="s">
        <v>1333</v>
      </c>
      <c r="BK432" s="48" t="s">
        <v>1333</v>
      </c>
    </row>
    <row r="433" spans="1:63" x14ac:dyDescent="0.35">
      <c r="A433" s="2"/>
      <c r="B433" s="2"/>
      <c r="C433" s="47"/>
      <c r="AX433" s="48" t="s">
        <v>1333</v>
      </c>
      <c r="BE433" s="48" t="s">
        <v>1333</v>
      </c>
      <c r="BK433" s="48" t="s">
        <v>1333</v>
      </c>
    </row>
    <row r="434" spans="1:63" x14ac:dyDescent="0.35">
      <c r="A434" s="2"/>
      <c r="B434" s="2"/>
      <c r="C434" s="47"/>
      <c r="AX434" s="48" t="s">
        <v>1333</v>
      </c>
      <c r="BE434" s="48" t="s">
        <v>1333</v>
      </c>
      <c r="BK434" s="48" t="s">
        <v>1333</v>
      </c>
    </row>
    <row r="435" spans="1:63" x14ac:dyDescent="0.35">
      <c r="A435" s="2"/>
      <c r="B435" s="2"/>
      <c r="C435" s="47"/>
      <c r="AX435" s="48" t="s">
        <v>1333</v>
      </c>
      <c r="BE435" s="48" t="s">
        <v>1333</v>
      </c>
      <c r="BK435" s="48" t="s">
        <v>1333</v>
      </c>
    </row>
    <row r="436" spans="1:63" x14ac:dyDescent="0.35">
      <c r="A436" s="2"/>
      <c r="B436" s="2"/>
      <c r="C436" s="47"/>
      <c r="AX436" s="48" t="s">
        <v>1333</v>
      </c>
      <c r="BE436" s="48" t="s">
        <v>1333</v>
      </c>
      <c r="BK436" s="48" t="s">
        <v>1333</v>
      </c>
    </row>
    <row r="437" spans="1:63" x14ac:dyDescent="0.35">
      <c r="A437" s="2"/>
      <c r="B437" s="2"/>
      <c r="C437" s="47"/>
      <c r="AX437" s="48" t="s">
        <v>1333</v>
      </c>
      <c r="BE437" s="48" t="s">
        <v>1333</v>
      </c>
      <c r="BK437" s="48" t="s">
        <v>1333</v>
      </c>
    </row>
    <row r="438" spans="1:63" x14ac:dyDescent="0.35">
      <c r="A438" s="2"/>
      <c r="B438" s="2"/>
      <c r="C438" s="47"/>
      <c r="AX438" s="48" t="s">
        <v>1333</v>
      </c>
      <c r="BE438" s="48" t="s">
        <v>1333</v>
      </c>
      <c r="BK438" s="48" t="s">
        <v>1333</v>
      </c>
    </row>
    <row r="439" spans="1:63" x14ac:dyDescent="0.35">
      <c r="A439" s="2"/>
      <c r="B439" s="2"/>
      <c r="C439" s="47"/>
      <c r="AX439" s="48" t="s">
        <v>1333</v>
      </c>
      <c r="BE439" s="48" t="s">
        <v>1333</v>
      </c>
      <c r="BK439" s="48" t="s">
        <v>1333</v>
      </c>
    </row>
    <row r="440" spans="1:63" x14ac:dyDescent="0.35">
      <c r="A440" s="2"/>
      <c r="B440" s="2"/>
      <c r="C440" s="47"/>
      <c r="AX440" s="48" t="s">
        <v>1333</v>
      </c>
      <c r="BE440" s="48" t="s">
        <v>1333</v>
      </c>
      <c r="BK440" s="48" t="s">
        <v>1333</v>
      </c>
    </row>
    <row r="441" spans="1:63" x14ac:dyDescent="0.35">
      <c r="A441" s="2"/>
      <c r="B441" s="2"/>
      <c r="C441" s="47"/>
      <c r="AX441" s="48" t="s">
        <v>1333</v>
      </c>
      <c r="BE441" s="48" t="s">
        <v>1333</v>
      </c>
      <c r="BK441" s="48" t="s">
        <v>1333</v>
      </c>
    </row>
    <row r="442" spans="1:63" x14ac:dyDescent="0.35">
      <c r="A442" s="2"/>
      <c r="B442" s="2"/>
      <c r="C442" s="47"/>
      <c r="AX442" s="48" t="s">
        <v>1333</v>
      </c>
      <c r="BE442" s="48" t="s">
        <v>1333</v>
      </c>
      <c r="BK442" s="48" t="s">
        <v>1333</v>
      </c>
    </row>
    <row r="443" spans="1:63" x14ac:dyDescent="0.35">
      <c r="A443" s="2"/>
      <c r="B443" s="2"/>
      <c r="C443" s="47"/>
      <c r="AX443" s="48" t="s">
        <v>1333</v>
      </c>
      <c r="BE443" s="48" t="s">
        <v>1333</v>
      </c>
      <c r="BK443" s="48" t="s">
        <v>1333</v>
      </c>
    </row>
    <row r="444" spans="1:63" x14ac:dyDescent="0.35">
      <c r="A444" s="2"/>
      <c r="B444" s="2"/>
      <c r="C444" s="47"/>
      <c r="AX444" s="48" t="s">
        <v>1333</v>
      </c>
      <c r="BE444" s="48" t="s">
        <v>1333</v>
      </c>
      <c r="BK444" s="48" t="s">
        <v>1333</v>
      </c>
    </row>
    <row r="445" spans="1:63" x14ac:dyDescent="0.35">
      <c r="A445" s="2"/>
      <c r="B445" s="2"/>
      <c r="C445" s="47"/>
      <c r="AX445" s="48" t="s">
        <v>1333</v>
      </c>
      <c r="BE445" s="48" t="s">
        <v>1333</v>
      </c>
      <c r="BK445" s="48" t="s">
        <v>1333</v>
      </c>
    </row>
    <row r="446" spans="1:63" x14ac:dyDescent="0.35">
      <c r="A446" s="2"/>
      <c r="B446" s="2"/>
      <c r="C446" s="47"/>
      <c r="AX446" s="48" t="s">
        <v>1333</v>
      </c>
      <c r="BE446" s="48" t="s">
        <v>1333</v>
      </c>
      <c r="BK446" s="48" t="s">
        <v>1333</v>
      </c>
    </row>
    <row r="447" spans="1:63" x14ac:dyDescent="0.35">
      <c r="A447" s="2"/>
      <c r="B447" s="2"/>
      <c r="C447" s="47"/>
      <c r="AX447" s="48" t="s">
        <v>1333</v>
      </c>
      <c r="BE447" s="48" t="s">
        <v>1333</v>
      </c>
      <c r="BK447" s="48" t="s">
        <v>1333</v>
      </c>
    </row>
    <row r="448" spans="1:63" x14ac:dyDescent="0.35">
      <c r="A448" s="2"/>
      <c r="B448" s="2"/>
      <c r="C448" s="47"/>
      <c r="AX448" s="48" t="s">
        <v>1333</v>
      </c>
      <c r="BE448" s="48" t="s">
        <v>1333</v>
      </c>
      <c r="BK448" s="48" t="s">
        <v>1333</v>
      </c>
    </row>
    <row r="449" spans="1:63" x14ac:dyDescent="0.35">
      <c r="A449" s="2"/>
      <c r="B449" s="2"/>
      <c r="C449" s="47"/>
      <c r="AX449" s="48" t="s">
        <v>1333</v>
      </c>
      <c r="BE449" s="48" t="s">
        <v>1333</v>
      </c>
      <c r="BK449" s="48" t="s">
        <v>1333</v>
      </c>
    </row>
    <row r="450" spans="1:63" x14ac:dyDescent="0.35">
      <c r="A450" s="2"/>
      <c r="B450" s="2"/>
      <c r="C450" s="47"/>
      <c r="AX450" s="48" t="s">
        <v>1333</v>
      </c>
      <c r="BE450" s="48" t="s">
        <v>1333</v>
      </c>
      <c r="BK450" s="48" t="s">
        <v>1333</v>
      </c>
    </row>
    <row r="451" spans="1:63" x14ac:dyDescent="0.35">
      <c r="A451" s="2"/>
      <c r="B451" s="2"/>
      <c r="C451" s="47"/>
      <c r="AX451" s="48" t="s">
        <v>1333</v>
      </c>
      <c r="BE451" s="48" t="s">
        <v>1333</v>
      </c>
      <c r="BK451" s="48" t="s">
        <v>1333</v>
      </c>
    </row>
    <row r="452" spans="1:63" x14ac:dyDescent="0.35">
      <c r="A452" s="2"/>
      <c r="B452" s="2"/>
      <c r="C452" s="47"/>
      <c r="AX452" s="48" t="s">
        <v>1333</v>
      </c>
      <c r="BE452" s="48" t="s">
        <v>1333</v>
      </c>
      <c r="BK452" s="48" t="s">
        <v>1333</v>
      </c>
    </row>
    <row r="453" spans="1:63" x14ac:dyDescent="0.35">
      <c r="A453" s="2"/>
      <c r="B453" s="2"/>
      <c r="C453" s="47"/>
      <c r="AX453" s="48" t="s">
        <v>1333</v>
      </c>
      <c r="BE453" s="48" t="s">
        <v>1333</v>
      </c>
      <c r="BK453" s="48" t="s">
        <v>1333</v>
      </c>
    </row>
    <row r="454" spans="1:63" x14ac:dyDescent="0.35">
      <c r="A454" s="2"/>
      <c r="B454" s="2"/>
      <c r="C454" s="47"/>
      <c r="AX454" s="48" t="s">
        <v>1333</v>
      </c>
      <c r="BE454" s="48" t="s">
        <v>1333</v>
      </c>
      <c r="BK454" s="48" t="s">
        <v>1333</v>
      </c>
    </row>
    <row r="455" spans="1:63" x14ac:dyDescent="0.35">
      <c r="A455" s="2"/>
      <c r="B455" s="2"/>
      <c r="C455" s="47"/>
      <c r="AX455" s="48" t="s">
        <v>1333</v>
      </c>
      <c r="BE455" s="48" t="s">
        <v>1333</v>
      </c>
      <c r="BK455" s="48" t="s">
        <v>1333</v>
      </c>
    </row>
    <row r="456" spans="1:63" x14ac:dyDescent="0.35">
      <c r="A456" s="2"/>
      <c r="B456" s="2"/>
      <c r="C456" s="47"/>
      <c r="AX456" s="48" t="s">
        <v>1333</v>
      </c>
      <c r="BE456" s="48" t="s">
        <v>1333</v>
      </c>
      <c r="BK456" s="48" t="s">
        <v>1333</v>
      </c>
    </row>
    <row r="457" spans="1:63" x14ac:dyDescent="0.35">
      <c r="A457" s="2"/>
      <c r="B457" s="2"/>
      <c r="C457" s="47"/>
      <c r="AX457" s="48" t="s">
        <v>1333</v>
      </c>
      <c r="BE457" s="48" t="s">
        <v>1333</v>
      </c>
      <c r="BK457" s="48" t="s">
        <v>1333</v>
      </c>
    </row>
    <row r="458" spans="1:63" x14ac:dyDescent="0.35">
      <c r="A458" s="2"/>
      <c r="B458" s="2"/>
      <c r="C458" s="47"/>
      <c r="AX458" s="48" t="s">
        <v>1333</v>
      </c>
      <c r="BE458" s="48" t="s">
        <v>1333</v>
      </c>
      <c r="BK458" s="48" t="s">
        <v>1333</v>
      </c>
    </row>
    <row r="459" spans="1:63" x14ac:dyDescent="0.35">
      <c r="A459" s="2"/>
      <c r="B459" s="2"/>
      <c r="C459" s="47"/>
      <c r="AX459" s="48" t="s">
        <v>1333</v>
      </c>
      <c r="BE459" s="48" t="s">
        <v>1333</v>
      </c>
      <c r="BK459" s="48" t="s">
        <v>1333</v>
      </c>
    </row>
    <row r="460" spans="1:63" x14ac:dyDescent="0.35">
      <c r="A460" s="2"/>
      <c r="B460" s="2"/>
      <c r="C460" s="47"/>
      <c r="AX460" s="48" t="s">
        <v>1333</v>
      </c>
      <c r="BE460" s="48" t="s">
        <v>1333</v>
      </c>
      <c r="BK460" s="48" t="s">
        <v>1333</v>
      </c>
    </row>
    <row r="461" spans="1:63" x14ac:dyDescent="0.35">
      <c r="A461" s="2"/>
      <c r="B461" s="2"/>
      <c r="C461" s="47"/>
      <c r="AX461" s="48" t="s">
        <v>1333</v>
      </c>
      <c r="BE461" s="48" t="s">
        <v>1333</v>
      </c>
      <c r="BK461" s="48" t="s">
        <v>1333</v>
      </c>
    </row>
    <row r="462" spans="1:63" x14ac:dyDescent="0.35">
      <c r="A462" s="2"/>
      <c r="B462" s="2"/>
      <c r="C462" s="47"/>
      <c r="AX462" s="48" t="s">
        <v>1333</v>
      </c>
      <c r="BE462" s="48" t="s">
        <v>1333</v>
      </c>
      <c r="BK462" s="48" t="s">
        <v>1333</v>
      </c>
    </row>
    <row r="463" spans="1:63" x14ac:dyDescent="0.35">
      <c r="A463" s="2"/>
      <c r="B463" s="2"/>
      <c r="C463" s="47"/>
      <c r="AX463" s="48" t="s">
        <v>1333</v>
      </c>
      <c r="BE463" s="48" t="s">
        <v>1333</v>
      </c>
      <c r="BK463" s="48" t="s">
        <v>1333</v>
      </c>
    </row>
    <row r="464" spans="1:63" x14ac:dyDescent="0.35">
      <c r="A464" s="2"/>
      <c r="B464" s="2"/>
      <c r="C464" s="47"/>
      <c r="AX464" s="48" t="s">
        <v>1333</v>
      </c>
      <c r="BE464" s="48" t="s">
        <v>1333</v>
      </c>
      <c r="BK464" s="48" t="s">
        <v>1333</v>
      </c>
    </row>
    <row r="465" spans="1:63" x14ac:dyDescent="0.35">
      <c r="A465" s="2"/>
      <c r="B465" s="2"/>
      <c r="C465" s="47"/>
      <c r="AX465" s="48" t="s">
        <v>1333</v>
      </c>
      <c r="BE465" s="48" t="s">
        <v>1333</v>
      </c>
      <c r="BK465" s="48" t="s">
        <v>1333</v>
      </c>
    </row>
    <row r="466" spans="1:63" x14ac:dyDescent="0.35">
      <c r="A466" s="2"/>
      <c r="B466" s="2"/>
      <c r="C466" s="47"/>
      <c r="AX466" s="48" t="s">
        <v>1333</v>
      </c>
      <c r="BE466" s="48" t="s">
        <v>1333</v>
      </c>
      <c r="BK466" s="48" t="s">
        <v>1333</v>
      </c>
    </row>
    <row r="467" spans="1:63" x14ac:dyDescent="0.35">
      <c r="A467" s="2"/>
      <c r="B467" s="2"/>
      <c r="C467" s="47"/>
      <c r="AX467" s="48" t="s">
        <v>1333</v>
      </c>
      <c r="BE467" s="48" t="s">
        <v>1333</v>
      </c>
      <c r="BK467" s="48" t="s">
        <v>1333</v>
      </c>
    </row>
    <row r="468" spans="1:63" x14ac:dyDescent="0.35">
      <c r="A468" s="2"/>
      <c r="B468" s="2"/>
      <c r="C468" s="47"/>
      <c r="AX468" s="48" t="s">
        <v>1333</v>
      </c>
      <c r="BE468" s="48" t="s">
        <v>1333</v>
      </c>
      <c r="BK468" s="48" t="s">
        <v>1333</v>
      </c>
    </row>
    <row r="469" spans="1:63" x14ac:dyDescent="0.35">
      <c r="A469" s="2"/>
      <c r="B469" s="2"/>
      <c r="C469" s="47"/>
      <c r="AX469" s="48" t="s">
        <v>1333</v>
      </c>
      <c r="BE469" s="48" t="s">
        <v>1333</v>
      </c>
      <c r="BK469" s="48" t="s">
        <v>1333</v>
      </c>
    </row>
    <row r="470" spans="1:63" x14ac:dyDescent="0.35">
      <c r="A470" s="2"/>
      <c r="B470" s="2"/>
      <c r="C470" s="47"/>
      <c r="AX470" s="48" t="s">
        <v>1333</v>
      </c>
      <c r="BE470" s="48" t="s">
        <v>1333</v>
      </c>
      <c r="BK470" s="48" t="s">
        <v>1333</v>
      </c>
    </row>
    <row r="471" spans="1:63" x14ac:dyDescent="0.35">
      <c r="A471" s="2"/>
      <c r="B471" s="2"/>
      <c r="C471" s="47"/>
      <c r="AX471" s="48" t="s">
        <v>1333</v>
      </c>
      <c r="BE471" s="48" t="s">
        <v>1333</v>
      </c>
      <c r="BK471" s="48" t="s">
        <v>1333</v>
      </c>
    </row>
    <row r="472" spans="1:63" x14ac:dyDescent="0.35">
      <c r="A472" s="2"/>
      <c r="B472" s="2"/>
      <c r="C472" s="47"/>
      <c r="AX472" s="48" t="s">
        <v>1333</v>
      </c>
      <c r="BE472" s="48" t="s">
        <v>1333</v>
      </c>
      <c r="BK472" s="48" t="s">
        <v>1333</v>
      </c>
    </row>
    <row r="473" spans="1:63" x14ac:dyDescent="0.35">
      <c r="A473" s="2"/>
      <c r="B473" s="2"/>
      <c r="C473" s="47"/>
      <c r="AX473" s="48" t="s">
        <v>1333</v>
      </c>
      <c r="BE473" s="48" t="s">
        <v>1333</v>
      </c>
      <c r="BK473" s="48" t="s">
        <v>1333</v>
      </c>
    </row>
    <row r="474" spans="1:63" x14ac:dyDescent="0.35">
      <c r="A474" s="2"/>
      <c r="B474" s="2"/>
      <c r="C474" s="47"/>
      <c r="AX474" s="48" t="s">
        <v>1333</v>
      </c>
      <c r="BE474" s="48" t="s">
        <v>1333</v>
      </c>
      <c r="BK474" s="48" t="s">
        <v>1333</v>
      </c>
    </row>
    <row r="475" spans="1:63" x14ac:dyDescent="0.35">
      <c r="A475" s="2"/>
      <c r="B475" s="2"/>
      <c r="C475" s="47"/>
      <c r="AX475" s="48" t="s">
        <v>1333</v>
      </c>
      <c r="BE475" s="48" t="s">
        <v>1333</v>
      </c>
      <c r="BK475" s="48" t="s">
        <v>1333</v>
      </c>
    </row>
    <row r="476" spans="1:63" x14ac:dyDescent="0.35">
      <c r="A476" s="2"/>
      <c r="B476" s="2"/>
      <c r="C476" s="47"/>
      <c r="AX476" s="48" t="s">
        <v>1333</v>
      </c>
      <c r="BE476" s="48" t="s">
        <v>1333</v>
      </c>
      <c r="BK476" s="48" t="s">
        <v>1333</v>
      </c>
    </row>
    <row r="477" spans="1:63" x14ac:dyDescent="0.35">
      <c r="A477" s="2"/>
      <c r="B477" s="2"/>
      <c r="C477" s="47"/>
      <c r="AX477" s="48" t="s">
        <v>1333</v>
      </c>
      <c r="BE477" s="48" t="s">
        <v>1333</v>
      </c>
      <c r="BK477" s="48" t="s">
        <v>1333</v>
      </c>
    </row>
    <row r="478" spans="1:63" x14ac:dyDescent="0.35">
      <c r="A478" s="2"/>
      <c r="B478" s="2"/>
      <c r="C478" s="47"/>
      <c r="AX478" s="48" t="s">
        <v>1333</v>
      </c>
      <c r="BE478" s="48" t="s">
        <v>1333</v>
      </c>
      <c r="BK478" s="48" t="s">
        <v>1333</v>
      </c>
    </row>
    <row r="479" spans="1:63" x14ac:dyDescent="0.35">
      <c r="A479" s="2"/>
      <c r="B479" s="2"/>
      <c r="C479" s="47"/>
      <c r="AX479" s="48" t="s">
        <v>1333</v>
      </c>
      <c r="BE479" s="48" t="s">
        <v>1333</v>
      </c>
      <c r="BK479" s="48" t="s">
        <v>1333</v>
      </c>
    </row>
    <row r="480" spans="1:63" x14ac:dyDescent="0.35">
      <c r="A480" s="2"/>
      <c r="B480" s="2"/>
      <c r="C480" s="47"/>
      <c r="AX480" s="48" t="s">
        <v>1333</v>
      </c>
      <c r="BE480" s="48" t="s">
        <v>1333</v>
      </c>
      <c r="BK480" s="48" t="s">
        <v>1333</v>
      </c>
    </row>
    <row r="481" spans="1:63" x14ac:dyDescent="0.35">
      <c r="A481" s="2"/>
      <c r="B481" s="2"/>
      <c r="C481" s="47"/>
      <c r="AX481" s="48" t="s">
        <v>1333</v>
      </c>
      <c r="BE481" s="48" t="s">
        <v>1333</v>
      </c>
      <c r="BK481" s="48" t="s">
        <v>1333</v>
      </c>
    </row>
    <row r="482" spans="1:63" x14ac:dyDescent="0.35">
      <c r="A482" s="2"/>
      <c r="B482" s="2"/>
      <c r="C482" s="47"/>
      <c r="AX482" s="48" t="s">
        <v>1333</v>
      </c>
      <c r="BE482" s="48" t="s">
        <v>1333</v>
      </c>
      <c r="BK482" s="48" t="s">
        <v>1333</v>
      </c>
    </row>
    <row r="483" spans="1:63" x14ac:dyDescent="0.35">
      <c r="A483" s="2"/>
      <c r="B483" s="2"/>
      <c r="C483" s="47"/>
      <c r="AX483" s="48" t="s">
        <v>1333</v>
      </c>
      <c r="BE483" s="48" t="s">
        <v>1333</v>
      </c>
      <c r="BK483" s="48" t="s">
        <v>1333</v>
      </c>
    </row>
    <row r="484" spans="1:63" x14ac:dyDescent="0.35">
      <c r="A484" s="2"/>
      <c r="B484" s="2"/>
      <c r="C484" s="47"/>
      <c r="AX484" s="48" t="s">
        <v>1333</v>
      </c>
      <c r="BE484" s="48" t="s">
        <v>1333</v>
      </c>
      <c r="BK484" s="48" t="s">
        <v>1333</v>
      </c>
    </row>
    <row r="485" spans="1:63" x14ac:dyDescent="0.35">
      <c r="A485" s="2"/>
      <c r="B485" s="2"/>
      <c r="C485" s="47"/>
      <c r="AX485" s="48" t="s">
        <v>1333</v>
      </c>
      <c r="BE485" s="48" t="s">
        <v>1333</v>
      </c>
      <c r="BK485" s="48" t="s">
        <v>1333</v>
      </c>
    </row>
    <row r="486" spans="1:63" x14ac:dyDescent="0.35">
      <c r="A486" s="2"/>
      <c r="B486" s="2"/>
      <c r="C486" s="47"/>
      <c r="AX486" s="48" t="s">
        <v>1333</v>
      </c>
      <c r="BE486" s="48" t="s">
        <v>1333</v>
      </c>
      <c r="BK486" s="48" t="s">
        <v>1333</v>
      </c>
    </row>
    <row r="487" spans="1:63" x14ac:dyDescent="0.35">
      <c r="A487" s="2"/>
      <c r="B487" s="2"/>
      <c r="C487" s="47"/>
      <c r="AX487" s="48" t="s">
        <v>1333</v>
      </c>
      <c r="BE487" s="48" t="s">
        <v>1333</v>
      </c>
      <c r="BK487" s="48" t="s">
        <v>1333</v>
      </c>
    </row>
    <row r="488" spans="1:63" x14ac:dyDescent="0.35">
      <c r="A488" s="2"/>
      <c r="B488" s="2"/>
      <c r="C488" s="47"/>
      <c r="AX488" s="48" t="s">
        <v>1333</v>
      </c>
      <c r="BE488" s="48" t="s">
        <v>1333</v>
      </c>
      <c r="BK488" s="48" t="s">
        <v>1333</v>
      </c>
    </row>
    <row r="489" spans="1:63" x14ac:dyDescent="0.35">
      <c r="A489" s="2"/>
      <c r="B489" s="2"/>
      <c r="C489" s="47"/>
      <c r="AX489" s="48" t="s">
        <v>1333</v>
      </c>
      <c r="BE489" s="48" t="s">
        <v>1333</v>
      </c>
      <c r="BK489" s="48" t="s">
        <v>1333</v>
      </c>
    </row>
    <row r="490" spans="1:63" x14ac:dyDescent="0.35">
      <c r="A490" s="2"/>
      <c r="B490" s="2"/>
      <c r="C490" s="47"/>
      <c r="AX490" s="48" t="s">
        <v>1333</v>
      </c>
      <c r="BE490" s="48" t="s">
        <v>1333</v>
      </c>
      <c r="BK490" s="48" t="s">
        <v>1333</v>
      </c>
    </row>
    <row r="491" spans="1:63" x14ac:dyDescent="0.35">
      <c r="A491" s="2"/>
      <c r="B491" s="2"/>
      <c r="C491" s="47"/>
      <c r="AX491" s="48" t="s">
        <v>1333</v>
      </c>
      <c r="BE491" s="48" t="s">
        <v>1333</v>
      </c>
      <c r="BK491" s="48" t="s">
        <v>1333</v>
      </c>
    </row>
    <row r="492" spans="1:63" x14ac:dyDescent="0.35">
      <c r="A492" s="2"/>
      <c r="B492" s="2"/>
      <c r="C492" s="47"/>
      <c r="AX492" s="48" t="s">
        <v>1333</v>
      </c>
      <c r="BE492" s="48" t="s">
        <v>1333</v>
      </c>
      <c r="BK492" s="48" t="s">
        <v>1333</v>
      </c>
    </row>
    <row r="493" spans="1:63" x14ac:dyDescent="0.35">
      <c r="A493" s="2"/>
      <c r="B493" s="2"/>
      <c r="C493" s="47"/>
      <c r="AX493" s="48" t="s">
        <v>1333</v>
      </c>
      <c r="BE493" s="48" t="s">
        <v>1333</v>
      </c>
      <c r="BK493" s="48" t="s">
        <v>1333</v>
      </c>
    </row>
    <row r="494" spans="1:63" x14ac:dyDescent="0.35">
      <c r="A494" s="2"/>
      <c r="B494" s="2"/>
      <c r="C494" s="47"/>
      <c r="AX494" s="48" t="s">
        <v>1333</v>
      </c>
      <c r="BE494" s="48" t="s">
        <v>1333</v>
      </c>
      <c r="BK494" s="48" t="s">
        <v>1333</v>
      </c>
    </row>
    <row r="495" spans="1:63" x14ac:dyDescent="0.35">
      <c r="A495" s="2"/>
      <c r="B495" s="2"/>
      <c r="C495" s="47"/>
      <c r="AX495" s="48" t="s">
        <v>1333</v>
      </c>
      <c r="BE495" s="48" t="s">
        <v>1333</v>
      </c>
      <c r="BK495" s="48" t="s">
        <v>1333</v>
      </c>
    </row>
    <row r="496" spans="1:63" x14ac:dyDescent="0.35">
      <c r="A496" s="2"/>
      <c r="B496" s="2"/>
      <c r="C496" s="47"/>
      <c r="AX496" s="48" t="s">
        <v>1333</v>
      </c>
      <c r="BE496" s="48" t="s">
        <v>1333</v>
      </c>
      <c r="BK496" s="48" t="s">
        <v>1333</v>
      </c>
    </row>
    <row r="497" spans="1:63" x14ac:dyDescent="0.35">
      <c r="A497" s="2"/>
      <c r="B497" s="2"/>
      <c r="C497" s="47"/>
      <c r="AX497" s="48" t="s">
        <v>1333</v>
      </c>
      <c r="BE497" s="48" t="s">
        <v>1333</v>
      </c>
      <c r="BK497" s="48" t="s">
        <v>1333</v>
      </c>
    </row>
    <row r="498" spans="1:63" x14ac:dyDescent="0.35">
      <c r="A498" s="2"/>
      <c r="B498" s="2"/>
      <c r="C498" s="47"/>
      <c r="AX498" s="48" t="s">
        <v>1333</v>
      </c>
      <c r="BE498" s="48" t="s">
        <v>1333</v>
      </c>
      <c r="BK498" s="48" t="s">
        <v>1333</v>
      </c>
    </row>
    <row r="499" spans="1:63" x14ac:dyDescent="0.35">
      <c r="A499" s="2"/>
      <c r="B499" s="2"/>
      <c r="C499" s="47"/>
      <c r="AX499" s="48" t="s">
        <v>1333</v>
      </c>
      <c r="BE499" s="48" t="s">
        <v>1333</v>
      </c>
      <c r="BK499" s="48" t="s">
        <v>1333</v>
      </c>
    </row>
    <row r="500" spans="1:63" x14ac:dyDescent="0.35">
      <c r="A500" s="2"/>
      <c r="B500" s="2"/>
      <c r="C500" s="47"/>
      <c r="AX500" s="48" t="s">
        <v>1333</v>
      </c>
      <c r="BE500" s="48" t="s">
        <v>1333</v>
      </c>
      <c r="BK500" s="48" t="s">
        <v>1333</v>
      </c>
    </row>
    <row r="501" spans="1:63" x14ac:dyDescent="0.35">
      <c r="A501" s="2"/>
      <c r="B501" s="2"/>
      <c r="C501" s="47"/>
      <c r="AX501" s="48" t="s">
        <v>1333</v>
      </c>
      <c r="BE501" s="48" t="s">
        <v>1333</v>
      </c>
      <c r="BK501" s="48" t="s">
        <v>1333</v>
      </c>
    </row>
    <row r="502" spans="1:63" x14ac:dyDescent="0.35">
      <c r="A502" s="2"/>
      <c r="B502" s="2"/>
      <c r="C502" s="47"/>
      <c r="AX502" s="48" t="s">
        <v>1333</v>
      </c>
      <c r="BE502" s="48" t="s">
        <v>1333</v>
      </c>
      <c r="BK502" s="48" t="s">
        <v>1333</v>
      </c>
    </row>
    <row r="503" spans="1:63" x14ac:dyDescent="0.35">
      <c r="A503" s="2"/>
      <c r="B503" s="2"/>
      <c r="C503" s="47"/>
      <c r="AX503" s="48" t="s">
        <v>1333</v>
      </c>
      <c r="BE503" s="48" t="s">
        <v>1333</v>
      </c>
      <c r="BK503" s="48" t="s">
        <v>1333</v>
      </c>
    </row>
    <row r="504" spans="1:63" x14ac:dyDescent="0.35">
      <c r="A504" s="2"/>
      <c r="B504" s="2"/>
      <c r="C504" s="47"/>
      <c r="AX504" s="48" t="s">
        <v>1333</v>
      </c>
      <c r="BE504" s="48" t="s">
        <v>1333</v>
      </c>
      <c r="BK504" s="48" t="s">
        <v>1333</v>
      </c>
    </row>
    <row r="505" spans="1:63" x14ac:dyDescent="0.35">
      <c r="A505" s="2"/>
      <c r="B505" s="2"/>
      <c r="C505" s="47"/>
      <c r="AX505" s="48" t="s">
        <v>1333</v>
      </c>
      <c r="BE505" s="48" t="s">
        <v>1333</v>
      </c>
      <c r="BK505" s="48" t="s">
        <v>1333</v>
      </c>
    </row>
    <row r="506" spans="1:63" x14ac:dyDescent="0.35">
      <c r="A506" s="2"/>
      <c r="B506" s="2"/>
      <c r="C506" s="47"/>
      <c r="AX506" s="48" t="s">
        <v>1333</v>
      </c>
      <c r="BE506" s="48" t="s">
        <v>1333</v>
      </c>
      <c r="BK506" s="48" t="s">
        <v>1333</v>
      </c>
    </row>
    <row r="507" spans="1:63" x14ac:dyDescent="0.35">
      <c r="A507" s="2"/>
      <c r="B507" s="2"/>
      <c r="C507" s="47"/>
      <c r="AX507" s="48" t="s">
        <v>1333</v>
      </c>
      <c r="BE507" s="48" t="s">
        <v>1333</v>
      </c>
      <c r="BK507" s="48" t="s">
        <v>1333</v>
      </c>
    </row>
    <row r="508" spans="1:63" x14ac:dyDescent="0.35">
      <c r="A508" s="2"/>
      <c r="B508" s="2"/>
      <c r="C508" s="47"/>
      <c r="AX508" s="48" t="s">
        <v>1333</v>
      </c>
      <c r="BE508" s="48" t="s">
        <v>1333</v>
      </c>
      <c r="BK508" s="48" t="s">
        <v>1333</v>
      </c>
    </row>
    <row r="509" spans="1:63" x14ac:dyDescent="0.35">
      <c r="A509" s="2"/>
      <c r="B509" s="2"/>
      <c r="C509" s="47"/>
      <c r="AX509" s="48" t="s">
        <v>1333</v>
      </c>
      <c r="BE509" s="48" t="s">
        <v>1333</v>
      </c>
      <c r="BK509" s="48" t="s">
        <v>1333</v>
      </c>
    </row>
    <row r="510" spans="1:63" x14ac:dyDescent="0.35">
      <c r="A510" s="2"/>
      <c r="B510" s="2"/>
      <c r="C510" s="47"/>
      <c r="AX510" s="48" t="s">
        <v>1333</v>
      </c>
      <c r="BE510" s="48" t="s">
        <v>1333</v>
      </c>
      <c r="BK510" s="48" t="s">
        <v>1333</v>
      </c>
    </row>
    <row r="511" spans="1:63" x14ac:dyDescent="0.35">
      <c r="A511" s="2"/>
      <c r="B511" s="2"/>
      <c r="C511" s="47"/>
      <c r="AX511" s="48" t="s">
        <v>1333</v>
      </c>
      <c r="BE511" s="48" t="s">
        <v>1333</v>
      </c>
      <c r="BK511" s="48" t="s">
        <v>1333</v>
      </c>
    </row>
    <row r="512" spans="1:63" x14ac:dyDescent="0.35">
      <c r="A512" s="2"/>
      <c r="B512" s="2"/>
      <c r="C512" s="47"/>
      <c r="AX512" s="48" t="s">
        <v>1333</v>
      </c>
      <c r="BE512" s="48" t="s">
        <v>1333</v>
      </c>
      <c r="BK512" s="48" t="s">
        <v>1333</v>
      </c>
    </row>
    <row r="513" spans="1:63" x14ac:dyDescent="0.35">
      <c r="A513" s="2"/>
      <c r="B513" s="2"/>
      <c r="C513" s="47"/>
      <c r="AX513" s="48" t="s">
        <v>1333</v>
      </c>
      <c r="BE513" s="48" t="s">
        <v>1333</v>
      </c>
      <c r="BK513" s="48" t="s">
        <v>1333</v>
      </c>
    </row>
    <row r="514" spans="1:63" x14ac:dyDescent="0.35">
      <c r="A514" s="2"/>
      <c r="B514" s="2"/>
      <c r="C514" s="47"/>
      <c r="AX514" s="48" t="s">
        <v>1333</v>
      </c>
      <c r="BE514" s="48" t="s">
        <v>1333</v>
      </c>
      <c r="BK514" s="48" t="s">
        <v>1333</v>
      </c>
    </row>
    <row r="515" spans="1:63" x14ac:dyDescent="0.35">
      <c r="A515" s="2"/>
      <c r="B515" s="2"/>
      <c r="C515" s="47"/>
      <c r="AX515" s="48" t="s">
        <v>1333</v>
      </c>
      <c r="BE515" s="48" t="s">
        <v>1333</v>
      </c>
      <c r="BK515" s="48" t="s">
        <v>1333</v>
      </c>
    </row>
    <row r="516" spans="1:63" x14ac:dyDescent="0.35">
      <c r="A516" s="2"/>
      <c r="B516" s="2"/>
      <c r="C516" s="47"/>
      <c r="AX516" s="48" t="s">
        <v>1333</v>
      </c>
      <c r="BE516" s="48" t="s">
        <v>1333</v>
      </c>
      <c r="BK516" s="48" t="s">
        <v>1333</v>
      </c>
    </row>
    <row r="517" spans="1:63" x14ac:dyDescent="0.35">
      <c r="A517" s="2"/>
      <c r="B517" s="2"/>
      <c r="C517" s="47"/>
      <c r="AX517" s="48" t="s">
        <v>1333</v>
      </c>
      <c r="BE517" s="48" t="s">
        <v>1333</v>
      </c>
      <c r="BK517" s="48" t="s">
        <v>1333</v>
      </c>
    </row>
    <row r="518" spans="1:63" x14ac:dyDescent="0.35">
      <c r="A518" s="2"/>
      <c r="B518" s="2"/>
      <c r="C518" s="47"/>
      <c r="AX518" s="48" t="s">
        <v>1333</v>
      </c>
      <c r="BE518" s="48" t="s">
        <v>1333</v>
      </c>
      <c r="BK518" s="48" t="s">
        <v>1333</v>
      </c>
    </row>
    <row r="519" spans="1:63" x14ac:dyDescent="0.35">
      <c r="A519" s="2"/>
      <c r="B519" s="2"/>
      <c r="C519" s="47"/>
      <c r="AX519" s="48" t="s">
        <v>1333</v>
      </c>
      <c r="BE519" s="48" t="s">
        <v>1333</v>
      </c>
      <c r="BK519" s="48" t="s">
        <v>1333</v>
      </c>
    </row>
    <row r="520" spans="1:63" x14ac:dyDescent="0.35">
      <c r="A520" s="2"/>
      <c r="B520" s="2"/>
      <c r="C520" s="47"/>
      <c r="AX520" s="48" t="s">
        <v>1333</v>
      </c>
      <c r="BE520" s="48" t="s">
        <v>1333</v>
      </c>
      <c r="BK520" s="48" t="s">
        <v>1333</v>
      </c>
    </row>
    <row r="521" spans="1:63" x14ac:dyDescent="0.35">
      <c r="A521" s="2"/>
      <c r="B521" s="2"/>
      <c r="C521" s="47"/>
      <c r="AX521" s="48" t="s">
        <v>1333</v>
      </c>
      <c r="BE521" s="48" t="s">
        <v>1333</v>
      </c>
      <c r="BK521" s="48" t="s">
        <v>1333</v>
      </c>
    </row>
    <row r="522" spans="1:63" x14ac:dyDescent="0.35">
      <c r="A522" s="2"/>
      <c r="B522" s="2"/>
      <c r="C522" s="47"/>
      <c r="AX522" s="48" t="s">
        <v>1333</v>
      </c>
      <c r="BE522" s="48" t="s">
        <v>1333</v>
      </c>
      <c r="BK522" s="48" t="s">
        <v>1333</v>
      </c>
    </row>
    <row r="523" spans="1:63" x14ac:dyDescent="0.35">
      <c r="A523" s="2"/>
      <c r="B523" s="2"/>
      <c r="C523" s="47"/>
      <c r="AX523" s="48" t="s">
        <v>1333</v>
      </c>
      <c r="BE523" s="48" t="s">
        <v>1333</v>
      </c>
      <c r="BK523" s="48" t="s">
        <v>1333</v>
      </c>
    </row>
    <row r="524" spans="1:63" x14ac:dyDescent="0.35">
      <c r="A524" s="2"/>
      <c r="B524" s="2"/>
      <c r="C524" s="47"/>
      <c r="AX524" s="48" t="s">
        <v>1333</v>
      </c>
      <c r="BE524" s="48" t="s">
        <v>1333</v>
      </c>
      <c r="BK524" s="48" t="s">
        <v>1333</v>
      </c>
    </row>
    <row r="525" spans="1:63" x14ac:dyDescent="0.35">
      <c r="A525" s="2"/>
      <c r="B525" s="2"/>
      <c r="C525" s="47"/>
      <c r="AX525" s="48" t="s">
        <v>1333</v>
      </c>
      <c r="BE525" s="48" t="s">
        <v>1333</v>
      </c>
      <c r="BK525" s="48" t="s">
        <v>1333</v>
      </c>
    </row>
    <row r="526" spans="1:63" x14ac:dyDescent="0.35">
      <c r="A526" s="2"/>
      <c r="B526" s="2"/>
      <c r="C526" s="47"/>
      <c r="AX526" s="48" t="s">
        <v>1333</v>
      </c>
      <c r="BE526" s="48" t="s">
        <v>1333</v>
      </c>
      <c r="BK526" s="48" t="s">
        <v>1333</v>
      </c>
    </row>
    <row r="527" spans="1:63" x14ac:dyDescent="0.35">
      <c r="A527" s="2"/>
      <c r="B527" s="2"/>
      <c r="C527" s="47"/>
      <c r="AX527" s="48" t="s">
        <v>1333</v>
      </c>
      <c r="BE527" s="48" t="s">
        <v>1333</v>
      </c>
      <c r="BK527" s="48" t="s">
        <v>1333</v>
      </c>
    </row>
    <row r="528" spans="1:63" x14ac:dyDescent="0.35">
      <c r="A528" s="2"/>
      <c r="B528" s="2"/>
      <c r="C528" s="47"/>
      <c r="AX528" s="48" t="s">
        <v>1333</v>
      </c>
      <c r="BE528" s="48" t="s">
        <v>1333</v>
      </c>
      <c r="BK528" s="48" t="s">
        <v>1333</v>
      </c>
    </row>
    <row r="529" spans="1:63" x14ac:dyDescent="0.35">
      <c r="A529" s="2"/>
      <c r="B529" s="2"/>
      <c r="C529" s="47"/>
      <c r="AX529" s="48" t="s">
        <v>1333</v>
      </c>
      <c r="BE529" s="48" t="s">
        <v>1333</v>
      </c>
      <c r="BK529" s="48" t="s">
        <v>1333</v>
      </c>
    </row>
    <row r="530" spans="1:63" x14ac:dyDescent="0.35">
      <c r="A530" s="2"/>
      <c r="B530" s="2"/>
      <c r="C530" s="47"/>
      <c r="AX530" s="48" t="s">
        <v>1333</v>
      </c>
      <c r="BE530" s="48" t="s">
        <v>1333</v>
      </c>
      <c r="BK530" s="48" t="s">
        <v>1333</v>
      </c>
    </row>
    <row r="531" spans="1:63" x14ac:dyDescent="0.35">
      <c r="A531" s="2"/>
      <c r="B531" s="2"/>
      <c r="C531" s="47"/>
      <c r="AX531" s="48" t="s">
        <v>1333</v>
      </c>
      <c r="BE531" s="48" t="s">
        <v>1333</v>
      </c>
      <c r="BK531" s="48" t="s">
        <v>1333</v>
      </c>
    </row>
    <row r="532" spans="1:63" x14ac:dyDescent="0.35">
      <c r="A532" s="2"/>
      <c r="B532" s="2"/>
      <c r="C532" s="47"/>
      <c r="AX532" s="48" t="s">
        <v>1333</v>
      </c>
      <c r="BE532" s="48" t="s">
        <v>1333</v>
      </c>
      <c r="BK532" s="48" t="s">
        <v>1333</v>
      </c>
    </row>
    <row r="533" spans="1:63" x14ac:dyDescent="0.35">
      <c r="A533" s="2"/>
      <c r="B533" s="2"/>
      <c r="C533" s="47"/>
      <c r="AX533" s="48" t="s">
        <v>1333</v>
      </c>
      <c r="BE533" s="48" t="s">
        <v>1333</v>
      </c>
      <c r="BK533" s="48" t="s">
        <v>1333</v>
      </c>
    </row>
    <row r="534" spans="1:63" x14ac:dyDescent="0.35">
      <c r="A534" s="2"/>
      <c r="B534" s="2"/>
      <c r="C534" s="47"/>
      <c r="AX534" s="48" t="s">
        <v>1333</v>
      </c>
      <c r="BE534" s="48" t="s">
        <v>1333</v>
      </c>
      <c r="BK534" s="48" t="s">
        <v>1333</v>
      </c>
    </row>
    <row r="535" spans="1:63" x14ac:dyDescent="0.35">
      <c r="A535" s="2"/>
      <c r="B535" s="2"/>
      <c r="C535" s="47"/>
      <c r="AX535" s="48" t="s">
        <v>1333</v>
      </c>
      <c r="BE535" s="48" t="s">
        <v>1333</v>
      </c>
      <c r="BK535" s="48" t="s">
        <v>1333</v>
      </c>
    </row>
    <row r="536" spans="1:63" x14ac:dyDescent="0.35">
      <c r="A536" s="2"/>
      <c r="B536" s="2"/>
      <c r="C536" s="47"/>
      <c r="AX536" s="48" t="s">
        <v>1333</v>
      </c>
      <c r="BE536" s="48" t="s">
        <v>1333</v>
      </c>
      <c r="BK536" s="48" t="s">
        <v>1333</v>
      </c>
    </row>
    <row r="537" spans="1:63" x14ac:dyDescent="0.35">
      <c r="A537" s="2"/>
      <c r="B537" s="2"/>
      <c r="C537" s="47"/>
      <c r="AX537" s="48" t="s">
        <v>1333</v>
      </c>
      <c r="BE537" s="48" t="s">
        <v>1333</v>
      </c>
      <c r="BK537" s="48" t="s">
        <v>1333</v>
      </c>
    </row>
    <row r="538" spans="1:63" x14ac:dyDescent="0.35">
      <c r="A538" s="2"/>
      <c r="B538" s="2"/>
      <c r="C538" s="47"/>
      <c r="AX538" s="48" t="s">
        <v>1333</v>
      </c>
      <c r="BE538" s="48" t="s">
        <v>1333</v>
      </c>
      <c r="BK538" s="48" t="s">
        <v>1333</v>
      </c>
    </row>
    <row r="539" spans="1:63" x14ac:dyDescent="0.35">
      <c r="A539" s="2"/>
      <c r="B539" s="2"/>
      <c r="C539" s="47"/>
      <c r="AX539" s="48" t="s">
        <v>1333</v>
      </c>
      <c r="BE539" s="48" t="s">
        <v>1333</v>
      </c>
      <c r="BK539" s="48" t="s">
        <v>1333</v>
      </c>
    </row>
    <row r="540" spans="1:63" x14ac:dyDescent="0.35">
      <c r="A540" s="2"/>
      <c r="B540" s="2"/>
      <c r="C540" s="47"/>
      <c r="AX540" s="48" t="s">
        <v>1333</v>
      </c>
      <c r="BE540" s="48" t="s">
        <v>1333</v>
      </c>
      <c r="BK540" s="48" t="s">
        <v>1333</v>
      </c>
    </row>
    <row r="541" spans="1:63" x14ac:dyDescent="0.35">
      <c r="A541" s="2"/>
      <c r="B541" s="2"/>
      <c r="C541" s="47"/>
      <c r="AX541" s="48" t="s">
        <v>1333</v>
      </c>
      <c r="BE541" s="48" t="s">
        <v>1333</v>
      </c>
      <c r="BK541" s="48" t="s">
        <v>1333</v>
      </c>
    </row>
    <row r="542" spans="1:63" x14ac:dyDescent="0.35">
      <c r="A542" s="2"/>
      <c r="B542" s="2"/>
      <c r="C542" s="47"/>
      <c r="AX542" s="48" t="s">
        <v>1333</v>
      </c>
      <c r="BE542" s="48" t="s">
        <v>1333</v>
      </c>
      <c r="BK542" s="48" t="s">
        <v>1333</v>
      </c>
    </row>
    <row r="543" spans="1:63" x14ac:dyDescent="0.35">
      <c r="A543" s="2"/>
      <c r="B543" s="2"/>
      <c r="C543" s="47"/>
      <c r="AX543" s="48" t="s">
        <v>1333</v>
      </c>
      <c r="BE543" s="48" t="s">
        <v>1333</v>
      </c>
      <c r="BK543" s="48" t="s">
        <v>1333</v>
      </c>
    </row>
    <row r="544" spans="1:63" x14ac:dyDescent="0.35">
      <c r="A544" s="2"/>
      <c r="B544" s="2"/>
      <c r="C544" s="47"/>
      <c r="AX544" s="48" t="s">
        <v>1333</v>
      </c>
      <c r="BE544" s="48" t="s">
        <v>1333</v>
      </c>
      <c r="BK544" s="48" t="s">
        <v>1333</v>
      </c>
    </row>
    <row r="545" spans="1:63" x14ac:dyDescent="0.35">
      <c r="A545" s="2"/>
      <c r="B545" s="2"/>
      <c r="C545" s="47"/>
      <c r="AX545" s="48" t="s">
        <v>1333</v>
      </c>
      <c r="BE545" s="48" t="s">
        <v>1333</v>
      </c>
      <c r="BK545" s="48" t="s">
        <v>1333</v>
      </c>
    </row>
    <row r="546" spans="1:63" x14ac:dyDescent="0.35">
      <c r="A546" s="2"/>
      <c r="B546" s="2"/>
      <c r="C546" s="47"/>
      <c r="AX546" s="48" t="s">
        <v>1333</v>
      </c>
      <c r="BE546" s="48" t="s">
        <v>1333</v>
      </c>
      <c r="BK546" s="48" t="s">
        <v>1333</v>
      </c>
    </row>
    <row r="547" spans="1:63" x14ac:dyDescent="0.35">
      <c r="A547" s="2"/>
      <c r="B547" s="2"/>
      <c r="C547" s="47"/>
      <c r="AX547" s="48" t="s">
        <v>1333</v>
      </c>
      <c r="BE547" s="48" t="s">
        <v>1333</v>
      </c>
      <c r="BK547" s="48" t="s">
        <v>1333</v>
      </c>
    </row>
    <row r="548" spans="1:63" x14ac:dyDescent="0.35">
      <c r="A548" s="2"/>
      <c r="B548" s="2"/>
      <c r="C548" s="47"/>
      <c r="AX548" s="48" t="s">
        <v>1333</v>
      </c>
      <c r="BE548" s="48" t="s">
        <v>1333</v>
      </c>
      <c r="BK548" s="48" t="s">
        <v>1333</v>
      </c>
    </row>
    <row r="549" spans="1:63" x14ac:dyDescent="0.35">
      <c r="A549" s="2"/>
      <c r="B549" s="2"/>
      <c r="C549" s="47"/>
      <c r="AX549" s="48" t="s">
        <v>1333</v>
      </c>
      <c r="BE549" s="48" t="s">
        <v>1333</v>
      </c>
      <c r="BK549" s="48" t="s">
        <v>1333</v>
      </c>
    </row>
    <row r="550" spans="1:63" x14ac:dyDescent="0.35">
      <c r="A550" s="2"/>
      <c r="B550" s="2"/>
      <c r="C550" s="47"/>
      <c r="AX550" s="48" t="s">
        <v>1333</v>
      </c>
      <c r="BE550" s="48" t="s">
        <v>1333</v>
      </c>
      <c r="BK550" s="48" t="s">
        <v>1333</v>
      </c>
    </row>
    <row r="551" spans="1:63" x14ac:dyDescent="0.35">
      <c r="A551" s="2"/>
      <c r="B551" s="2"/>
      <c r="C551" s="47"/>
      <c r="AX551" s="48" t="s">
        <v>1333</v>
      </c>
      <c r="BE551" s="48" t="s">
        <v>1333</v>
      </c>
      <c r="BK551" s="48" t="s">
        <v>1333</v>
      </c>
    </row>
    <row r="552" spans="1:63" x14ac:dyDescent="0.35">
      <c r="A552" s="2"/>
      <c r="B552" s="2"/>
      <c r="C552" s="47"/>
      <c r="AX552" s="48" t="s">
        <v>1333</v>
      </c>
      <c r="BE552" s="48" t="s">
        <v>1333</v>
      </c>
      <c r="BK552" s="48" t="s">
        <v>1333</v>
      </c>
    </row>
    <row r="553" spans="1:63" x14ac:dyDescent="0.35">
      <c r="A553" s="2"/>
      <c r="B553" s="2"/>
      <c r="C553" s="47"/>
      <c r="AX553" s="48" t="s">
        <v>1333</v>
      </c>
      <c r="BE553" s="48" t="s">
        <v>1333</v>
      </c>
      <c r="BK553" s="48" t="s">
        <v>1333</v>
      </c>
    </row>
    <row r="554" spans="1:63" x14ac:dyDescent="0.35">
      <c r="A554" s="2"/>
      <c r="B554" s="2"/>
      <c r="C554" s="47"/>
      <c r="AX554" s="48" t="s">
        <v>1333</v>
      </c>
      <c r="BE554" s="48" t="s">
        <v>1333</v>
      </c>
      <c r="BK554" s="48" t="s">
        <v>1333</v>
      </c>
    </row>
    <row r="555" spans="1:63" x14ac:dyDescent="0.35">
      <c r="A555" s="2"/>
      <c r="B555" s="2"/>
      <c r="C555" s="47"/>
      <c r="AX555" s="48" t="s">
        <v>1333</v>
      </c>
      <c r="BE555" s="48" t="s">
        <v>1333</v>
      </c>
      <c r="BK555" s="48" t="s">
        <v>1333</v>
      </c>
    </row>
    <row r="556" spans="1:63" x14ac:dyDescent="0.35">
      <c r="A556" s="2"/>
      <c r="B556" s="2"/>
      <c r="C556" s="47"/>
      <c r="AX556" s="48" t="s">
        <v>1333</v>
      </c>
      <c r="BE556" s="48" t="s">
        <v>1333</v>
      </c>
      <c r="BK556" s="48" t="s">
        <v>1333</v>
      </c>
    </row>
    <row r="557" spans="1:63" x14ac:dyDescent="0.35">
      <c r="A557" s="2"/>
      <c r="B557" s="2"/>
      <c r="C557" s="47"/>
      <c r="AX557" s="48" t="s">
        <v>1333</v>
      </c>
      <c r="BE557" s="48" t="s">
        <v>1333</v>
      </c>
      <c r="BK557" s="48" t="s">
        <v>1333</v>
      </c>
    </row>
    <row r="558" spans="1:63" x14ac:dyDescent="0.35">
      <c r="A558" s="2"/>
      <c r="B558" s="2"/>
      <c r="C558" s="47"/>
      <c r="AX558" s="48" t="s">
        <v>1333</v>
      </c>
      <c r="BE558" s="48" t="s">
        <v>1333</v>
      </c>
      <c r="BK558" s="48" t="s">
        <v>1333</v>
      </c>
    </row>
    <row r="559" spans="1:63" x14ac:dyDescent="0.35">
      <c r="A559" s="2"/>
      <c r="B559" s="2"/>
      <c r="C559" s="47"/>
      <c r="AX559" s="48" t="s">
        <v>1333</v>
      </c>
      <c r="BE559" s="48" t="s">
        <v>1333</v>
      </c>
      <c r="BK559" s="48" t="s">
        <v>1333</v>
      </c>
    </row>
    <row r="560" spans="1:63" x14ac:dyDescent="0.35">
      <c r="A560" s="2"/>
      <c r="B560" s="2"/>
      <c r="C560" s="47"/>
      <c r="AX560" s="48" t="s">
        <v>1333</v>
      </c>
      <c r="BE560" s="48" t="s">
        <v>1333</v>
      </c>
      <c r="BK560" s="48" t="s">
        <v>1333</v>
      </c>
    </row>
    <row r="561" spans="1:63" x14ac:dyDescent="0.35">
      <c r="A561" s="2"/>
      <c r="B561" s="2"/>
      <c r="C561" s="47"/>
      <c r="AX561" s="48" t="s">
        <v>1333</v>
      </c>
      <c r="BE561" s="48" t="s">
        <v>1333</v>
      </c>
      <c r="BK561" s="48" t="s">
        <v>1333</v>
      </c>
    </row>
    <row r="562" spans="1:63" x14ac:dyDescent="0.35">
      <c r="A562" s="2"/>
      <c r="B562" s="2"/>
      <c r="C562" s="47"/>
      <c r="AX562" s="48" t="s">
        <v>1333</v>
      </c>
      <c r="BE562" s="48" t="s">
        <v>1333</v>
      </c>
      <c r="BK562" s="48" t="s">
        <v>1333</v>
      </c>
    </row>
    <row r="563" spans="1:63" x14ac:dyDescent="0.35">
      <c r="A563" s="2"/>
      <c r="B563" s="2"/>
      <c r="C563" s="47"/>
      <c r="AX563" s="48" t="s">
        <v>1333</v>
      </c>
      <c r="BE563" s="48" t="s">
        <v>1333</v>
      </c>
      <c r="BK563" s="48" t="s">
        <v>1333</v>
      </c>
    </row>
    <row r="564" spans="1:63" x14ac:dyDescent="0.35">
      <c r="A564" s="2"/>
      <c r="B564" s="2"/>
      <c r="C564" s="47"/>
      <c r="AX564" s="48" t="s">
        <v>1333</v>
      </c>
      <c r="BE564" s="48" t="s">
        <v>1333</v>
      </c>
      <c r="BK564" s="48" t="s">
        <v>1333</v>
      </c>
    </row>
    <row r="565" spans="1:63" x14ac:dyDescent="0.35">
      <c r="A565" s="2"/>
      <c r="B565" s="2"/>
      <c r="C565" s="47"/>
      <c r="AX565" s="48" t="s">
        <v>1333</v>
      </c>
      <c r="BE565" s="48" t="s">
        <v>1333</v>
      </c>
      <c r="BK565" s="48" t="s">
        <v>1333</v>
      </c>
    </row>
    <row r="566" spans="1:63" x14ac:dyDescent="0.35">
      <c r="A566" s="2"/>
      <c r="B566" s="2"/>
      <c r="C566" s="47"/>
      <c r="AX566" s="48" t="s">
        <v>1333</v>
      </c>
      <c r="BE566" s="48" t="s">
        <v>1333</v>
      </c>
      <c r="BK566" s="48" t="s">
        <v>1333</v>
      </c>
    </row>
    <row r="567" spans="1:63" x14ac:dyDescent="0.35">
      <c r="A567" s="2"/>
      <c r="B567" s="2"/>
      <c r="C567" s="47"/>
      <c r="AX567" s="48" t="s">
        <v>1333</v>
      </c>
      <c r="BE567" s="48" t="s">
        <v>1333</v>
      </c>
      <c r="BK567" s="48" t="s">
        <v>1333</v>
      </c>
    </row>
    <row r="568" spans="1:63" x14ac:dyDescent="0.35">
      <c r="A568" s="2"/>
      <c r="B568" s="2"/>
      <c r="C568" s="47"/>
      <c r="AX568" s="48" t="s">
        <v>1333</v>
      </c>
      <c r="BE568" s="48" t="s">
        <v>1333</v>
      </c>
      <c r="BK568" s="48" t="s">
        <v>1333</v>
      </c>
    </row>
    <row r="569" spans="1:63" x14ac:dyDescent="0.35">
      <c r="A569" s="2"/>
      <c r="B569" s="2"/>
      <c r="C569" s="47"/>
      <c r="AX569" s="48" t="s">
        <v>1333</v>
      </c>
      <c r="BE569" s="48" t="s">
        <v>1333</v>
      </c>
      <c r="BK569" s="48" t="s">
        <v>1333</v>
      </c>
    </row>
    <row r="570" spans="1:63" x14ac:dyDescent="0.35">
      <c r="A570" s="2"/>
      <c r="B570" s="2"/>
      <c r="C570" s="47"/>
      <c r="AX570" s="48" t="s">
        <v>1333</v>
      </c>
      <c r="BE570" s="48" t="s">
        <v>1333</v>
      </c>
      <c r="BK570" s="48" t="s">
        <v>1333</v>
      </c>
    </row>
    <row r="571" spans="1:63" x14ac:dyDescent="0.35">
      <c r="A571" s="2"/>
      <c r="B571" s="2"/>
      <c r="C571" s="47"/>
      <c r="AX571" s="48" t="s">
        <v>1333</v>
      </c>
      <c r="BE571" s="48" t="s">
        <v>1333</v>
      </c>
      <c r="BK571" s="48" t="s">
        <v>1333</v>
      </c>
    </row>
    <row r="572" spans="1:63" x14ac:dyDescent="0.35">
      <c r="A572" s="2"/>
      <c r="B572" s="2"/>
      <c r="C572" s="47"/>
      <c r="AX572" s="48" t="s">
        <v>1333</v>
      </c>
      <c r="BE572" s="48" t="s">
        <v>1333</v>
      </c>
      <c r="BK572" s="48" t="s">
        <v>1333</v>
      </c>
    </row>
    <row r="573" spans="1:63" x14ac:dyDescent="0.35">
      <c r="A573" s="2"/>
      <c r="B573" s="2"/>
      <c r="C573" s="47"/>
      <c r="AX573" s="48" t="s">
        <v>1333</v>
      </c>
      <c r="BE573" s="48" t="s">
        <v>1333</v>
      </c>
      <c r="BK573" s="48" t="s">
        <v>1333</v>
      </c>
    </row>
    <row r="574" spans="1:63" x14ac:dyDescent="0.35">
      <c r="A574" s="2"/>
      <c r="B574" s="2"/>
      <c r="C574" s="47"/>
      <c r="AX574" s="48" t="s">
        <v>1333</v>
      </c>
      <c r="BE574" s="48" t="s">
        <v>1333</v>
      </c>
      <c r="BK574" s="48" t="s">
        <v>1333</v>
      </c>
    </row>
    <row r="575" spans="1:63" x14ac:dyDescent="0.35">
      <c r="A575" s="2"/>
      <c r="B575" s="2"/>
      <c r="C575" s="47"/>
      <c r="AX575" s="48" t="s">
        <v>1333</v>
      </c>
      <c r="BE575" s="48" t="s">
        <v>1333</v>
      </c>
      <c r="BK575" s="48" t="s">
        <v>1333</v>
      </c>
    </row>
    <row r="576" spans="1:63" x14ac:dyDescent="0.35">
      <c r="A576" s="2"/>
      <c r="B576" s="2"/>
      <c r="C576" s="47"/>
      <c r="AX576" s="48" t="s">
        <v>1333</v>
      </c>
      <c r="BE576" s="48" t="s">
        <v>1333</v>
      </c>
      <c r="BK576" s="48" t="s">
        <v>1333</v>
      </c>
    </row>
    <row r="577" spans="1:63" x14ac:dyDescent="0.35">
      <c r="A577" s="2"/>
      <c r="B577" s="2"/>
      <c r="C577" s="47"/>
      <c r="AX577" s="48" t="s">
        <v>1333</v>
      </c>
      <c r="BE577" s="48" t="s">
        <v>1333</v>
      </c>
      <c r="BK577" s="48" t="s">
        <v>1333</v>
      </c>
    </row>
    <row r="578" spans="1:63" x14ac:dyDescent="0.35">
      <c r="A578" s="2"/>
      <c r="B578" s="2"/>
      <c r="C578" s="47"/>
      <c r="AX578" s="48" t="s">
        <v>1333</v>
      </c>
      <c r="BE578" s="48" t="s">
        <v>1333</v>
      </c>
      <c r="BK578" s="48" t="s">
        <v>1333</v>
      </c>
    </row>
    <row r="579" spans="1:63" x14ac:dyDescent="0.35">
      <c r="A579" s="2"/>
      <c r="B579" s="2"/>
      <c r="C579" s="47"/>
      <c r="AX579" s="48" t="s">
        <v>1333</v>
      </c>
      <c r="BE579" s="48" t="s">
        <v>1333</v>
      </c>
      <c r="BK579" s="48" t="s">
        <v>1333</v>
      </c>
    </row>
    <row r="580" spans="1:63" x14ac:dyDescent="0.35">
      <c r="A580" s="2"/>
      <c r="B580" s="2"/>
      <c r="C580" s="47"/>
      <c r="AX580" s="48" t="s">
        <v>1333</v>
      </c>
      <c r="BE580" s="48" t="s">
        <v>1333</v>
      </c>
      <c r="BK580" s="48" t="s">
        <v>1333</v>
      </c>
    </row>
    <row r="581" spans="1:63" x14ac:dyDescent="0.35">
      <c r="A581" s="2"/>
      <c r="B581" s="2"/>
      <c r="C581" s="47"/>
      <c r="AX581" s="48" t="s">
        <v>1333</v>
      </c>
      <c r="BE581" s="48" t="s">
        <v>1333</v>
      </c>
      <c r="BK581" s="48" t="s">
        <v>1333</v>
      </c>
    </row>
    <row r="582" spans="1:63" x14ac:dyDescent="0.35">
      <c r="A582" s="2"/>
      <c r="B582" s="2"/>
      <c r="C582" s="47"/>
      <c r="AX582" s="48" t="s">
        <v>1333</v>
      </c>
      <c r="BE582" s="48" t="s">
        <v>1333</v>
      </c>
      <c r="BK582" s="48" t="s">
        <v>1333</v>
      </c>
    </row>
    <row r="583" spans="1:63" x14ac:dyDescent="0.35">
      <c r="A583" s="2"/>
      <c r="B583" s="2"/>
      <c r="C583" s="47"/>
      <c r="AX583" s="48" t="s">
        <v>1333</v>
      </c>
      <c r="BE583" s="48" t="s">
        <v>1333</v>
      </c>
      <c r="BK583" s="48" t="s">
        <v>1333</v>
      </c>
    </row>
    <row r="584" spans="1:63" x14ac:dyDescent="0.35">
      <c r="A584" s="2"/>
      <c r="B584" s="2"/>
      <c r="C584" s="47"/>
      <c r="AX584" s="48" t="s">
        <v>1333</v>
      </c>
      <c r="BE584" s="48" t="s">
        <v>1333</v>
      </c>
      <c r="BK584" s="48" t="s">
        <v>1333</v>
      </c>
    </row>
    <row r="585" spans="1:63" x14ac:dyDescent="0.35">
      <c r="A585" s="2"/>
      <c r="B585" s="2"/>
      <c r="C585" s="47"/>
      <c r="AX585" s="48" t="s">
        <v>1333</v>
      </c>
      <c r="BE585" s="48" t="s">
        <v>1333</v>
      </c>
      <c r="BK585" s="48" t="s">
        <v>1333</v>
      </c>
    </row>
    <row r="586" spans="1:63" x14ac:dyDescent="0.35">
      <c r="A586" s="2"/>
      <c r="B586" s="2"/>
      <c r="C586" s="47"/>
      <c r="AX586" s="48" t="s">
        <v>1333</v>
      </c>
      <c r="BE586" s="48" t="s">
        <v>1333</v>
      </c>
      <c r="BK586" s="48" t="s">
        <v>1333</v>
      </c>
    </row>
    <row r="587" spans="1:63" x14ac:dyDescent="0.35">
      <c r="A587" s="2"/>
      <c r="B587" s="2"/>
      <c r="C587" s="47"/>
      <c r="AX587" s="48" t="s">
        <v>1333</v>
      </c>
      <c r="BE587" s="48" t="s">
        <v>1333</v>
      </c>
      <c r="BK587" s="48" t="s">
        <v>1333</v>
      </c>
    </row>
    <row r="588" spans="1:63" x14ac:dyDescent="0.35">
      <c r="A588" s="2"/>
      <c r="B588" s="2"/>
      <c r="C588" s="47"/>
      <c r="AX588" s="48" t="s">
        <v>1333</v>
      </c>
      <c r="BE588" s="48" t="s">
        <v>1333</v>
      </c>
      <c r="BK588" s="48" t="s">
        <v>1333</v>
      </c>
    </row>
    <row r="589" spans="1:63" x14ac:dyDescent="0.35">
      <c r="A589" s="2"/>
      <c r="B589" s="2"/>
      <c r="C589" s="47"/>
      <c r="AX589" s="48" t="s">
        <v>1333</v>
      </c>
      <c r="BE589" s="48" t="s">
        <v>1333</v>
      </c>
      <c r="BK589" s="48" t="s">
        <v>1333</v>
      </c>
    </row>
    <row r="590" spans="1:63" x14ac:dyDescent="0.35">
      <c r="A590" s="2"/>
      <c r="B590" s="2"/>
      <c r="C590" s="47"/>
      <c r="AX590" s="48" t="s">
        <v>1333</v>
      </c>
      <c r="BE590" s="48" t="s">
        <v>1333</v>
      </c>
      <c r="BK590" s="48" t="s">
        <v>1333</v>
      </c>
    </row>
    <row r="591" spans="1:63" x14ac:dyDescent="0.35">
      <c r="A591" s="2"/>
      <c r="B591" s="2"/>
      <c r="C591" s="47"/>
      <c r="AX591" s="48" t="s">
        <v>1333</v>
      </c>
      <c r="BE591" s="48" t="s">
        <v>1333</v>
      </c>
      <c r="BK591" s="48" t="s">
        <v>1333</v>
      </c>
    </row>
    <row r="592" spans="1:63" x14ac:dyDescent="0.35">
      <c r="A592" s="2"/>
      <c r="B592" s="2"/>
      <c r="C592" s="47"/>
      <c r="AX592" s="48" t="s">
        <v>1333</v>
      </c>
      <c r="BE592" s="48" t="s">
        <v>1333</v>
      </c>
      <c r="BK592" s="48" t="s">
        <v>1333</v>
      </c>
    </row>
    <row r="593" spans="1:63" x14ac:dyDescent="0.35">
      <c r="A593" s="2"/>
      <c r="B593" s="2"/>
      <c r="C593" s="47"/>
      <c r="AX593" s="48" t="s">
        <v>1333</v>
      </c>
      <c r="BE593" s="48" t="s">
        <v>1333</v>
      </c>
      <c r="BK593" s="48" t="s">
        <v>1333</v>
      </c>
    </row>
    <row r="594" spans="1:63" x14ac:dyDescent="0.35">
      <c r="A594" s="2"/>
      <c r="B594" s="2"/>
      <c r="C594" s="47"/>
      <c r="AX594" s="48" t="s">
        <v>1333</v>
      </c>
      <c r="BE594" s="48" t="s">
        <v>1333</v>
      </c>
      <c r="BK594" s="48" t="s">
        <v>1333</v>
      </c>
    </row>
    <row r="595" spans="1:63" x14ac:dyDescent="0.35">
      <c r="A595" s="2"/>
      <c r="B595" s="2"/>
      <c r="C595" s="47"/>
      <c r="AX595" s="48" t="s">
        <v>1333</v>
      </c>
      <c r="BE595" s="48" t="s">
        <v>1333</v>
      </c>
      <c r="BK595" s="48" t="s">
        <v>1333</v>
      </c>
    </row>
    <row r="596" spans="1:63" x14ac:dyDescent="0.35">
      <c r="A596" s="2"/>
      <c r="B596" s="2"/>
      <c r="C596" s="47"/>
      <c r="AX596" s="48" t="s">
        <v>1333</v>
      </c>
      <c r="BE596" s="48" t="s">
        <v>1333</v>
      </c>
      <c r="BK596" s="48" t="s">
        <v>1333</v>
      </c>
    </row>
    <row r="597" spans="1:63" x14ac:dyDescent="0.35">
      <c r="A597" s="2"/>
      <c r="B597" s="2"/>
      <c r="C597" s="47"/>
      <c r="AX597" s="48" t="s">
        <v>1333</v>
      </c>
      <c r="BE597" s="48" t="s">
        <v>1333</v>
      </c>
      <c r="BK597" s="48" t="s">
        <v>1333</v>
      </c>
    </row>
    <row r="598" spans="1:63" x14ac:dyDescent="0.35">
      <c r="A598" s="2"/>
      <c r="B598" s="2"/>
      <c r="C598" s="47"/>
      <c r="AX598" s="48" t="s">
        <v>1333</v>
      </c>
      <c r="BE598" s="48" t="s">
        <v>1333</v>
      </c>
      <c r="BK598" s="48" t="s">
        <v>1333</v>
      </c>
    </row>
    <row r="599" spans="1:63" x14ac:dyDescent="0.35">
      <c r="A599" s="2"/>
      <c r="B599" s="2"/>
      <c r="C599" s="47"/>
      <c r="AX599" s="48" t="s">
        <v>1333</v>
      </c>
      <c r="BE599" s="48" t="s">
        <v>1333</v>
      </c>
      <c r="BK599" s="48" t="s">
        <v>1333</v>
      </c>
    </row>
    <row r="600" spans="1:63" x14ac:dyDescent="0.35">
      <c r="A600" s="2"/>
      <c r="B600" s="2"/>
      <c r="C600" s="47"/>
      <c r="AX600" s="48" t="s">
        <v>1333</v>
      </c>
      <c r="BE600" s="48" t="s">
        <v>1333</v>
      </c>
      <c r="BK600" s="48" t="s">
        <v>1333</v>
      </c>
    </row>
    <row r="601" spans="1:63" x14ac:dyDescent="0.35">
      <c r="A601" s="2"/>
      <c r="B601" s="2"/>
      <c r="C601" s="47"/>
      <c r="AX601" s="48" t="s">
        <v>1333</v>
      </c>
      <c r="BE601" s="48" t="s">
        <v>1333</v>
      </c>
      <c r="BK601" s="48" t="s">
        <v>1333</v>
      </c>
    </row>
    <row r="602" spans="1:63" x14ac:dyDescent="0.35">
      <c r="A602" s="2"/>
      <c r="B602" s="2"/>
      <c r="C602" s="47"/>
      <c r="AX602" s="48" t="s">
        <v>1333</v>
      </c>
      <c r="BE602" s="48" t="s">
        <v>1333</v>
      </c>
      <c r="BK602" s="48" t="s">
        <v>1333</v>
      </c>
    </row>
    <row r="603" spans="1:63" x14ac:dyDescent="0.35">
      <c r="A603" s="2"/>
      <c r="B603" s="2"/>
      <c r="C603" s="47"/>
      <c r="AX603" s="48" t="s">
        <v>1333</v>
      </c>
      <c r="BE603" s="48" t="s">
        <v>1333</v>
      </c>
      <c r="BK603" s="48" t="s">
        <v>1333</v>
      </c>
    </row>
    <row r="604" spans="1:63" x14ac:dyDescent="0.35">
      <c r="A604" s="2"/>
      <c r="B604" s="2"/>
      <c r="C604" s="47"/>
      <c r="AX604" s="48" t="s">
        <v>1333</v>
      </c>
      <c r="BE604" s="48" t="s">
        <v>1333</v>
      </c>
      <c r="BK604" s="48" t="s">
        <v>1333</v>
      </c>
    </row>
    <row r="605" spans="1:63" x14ac:dyDescent="0.35">
      <c r="A605" s="2"/>
      <c r="B605" s="2"/>
      <c r="C605" s="47"/>
      <c r="AX605" s="48" t="s">
        <v>1333</v>
      </c>
      <c r="BE605" s="48" t="s">
        <v>1333</v>
      </c>
      <c r="BK605" s="48" t="s">
        <v>1333</v>
      </c>
    </row>
    <row r="606" spans="1:63" x14ac:dyDescent="0.35">
      <c r="A606" s="2"/>
      <c r="B606" s="2"/>
      <c r="C606" s="47"/>
      <c r="AX606" s="48" t="s">
        <v>1333</v>
      </c>
      <c r="BE606" s="48" t="s">
        <v>1333</v>
      </c>
      <c r="BK606" s="48" t="s">
        <v>1333</v>
      </c>
    </row>
    <row r="607" spans="1:63" x14ac:dyDescent="0.35">
      <c r="A607" s="2"/>
      <c r="B607" s="2"/>
      <c r="C607" s="47"/>
      <c r="AX607" s="48" t="s">
        <v>1333</v>
      </c>
      <c r="BE607" s="48" t="s">
        <v>1333</v>
      </c>
      <c r="BK607" s="48" t="s">
        <v>1333</v>
      </c>
    </row>
    <row r="608" spans="1:63" x14ac:dyDescent="0.35">
      <c r="A608" s="2"/>
      <c r="B608" s="2"/>
      <c r="C608" s="47"/>
      <c r="AX608" s="48" t="s">
        <v>1333</v>
      </c>
      <c r="BE608" s="48" t="s">
        <v>1333</v>
      </c>
      <c r="BK608" s="48" t="s">
        <v>1333</v>
      </c>
    </row>
    <row r="609" spans="1:63" x14ac:dyDescent="0.35">
      <c r="A609" s="2"/>
      <c r="B609" s="2"/>
      <c r="C609" s="47"/>
      <c r="AX609" s="48" t="s">
        <v>1333</v>
      </c>
      <c r="BE609" s="48" t="s">
        <v>1333</v>
      </c>
      <c r="BK609" s="48" t="s">
        <v>1333</v>
      </c>
    </row>
    <row r="610" spans="1:63" x14ac:dyDescent="0.35">
      <c r="A610" s="2"/>
      <c r="B610" s="2"/>
      <c r="C610" s="47"/>
      <c r="AX610" s="48" t="s">
        <v>1333</v>
      </c>
      <c r="BE610" s="48" t="s">
        <v>1333</v>
      </c>
      <c r="BK610" s="48" t="s">
        <v>1333</v>
      </c>
    </row>
    <row r="611" spans="1:63" x14ac:dyDescent="0.35">
      <c r="A611" s="2"/>
      <c r="B611" s="2"/>
      <c r="C611" s="47"/>
      <c r="AX611" s="48" t="s">
        <v>1333</v>
      </c>
      <c r="BE611" s="48" t="s">
        <v>1333</v>
      </c>
      <c r="BK611" s="48" t="s">
        <v>1333</v>
      </c>
    </row>
    <row r="612" spans="1:63" x14ac:dyDescent="0.35">
      <c r="A612" s="2"/>
      <c r="B612" s="2"/>
      <c r="C612" s="47"/>
      <c r="AX612" s="48" t="s">
        <v>1333</v>
      </c>
      <c r="BE612" s="48" t="s">
        <v>1333</v>
      </c>
      <c r="BK612" s="48" t="s">
        <v>1333</v>
      </c>
    </row>
    <row r="613" spans="1:63" x14ac:dyDescent="0.35">
      <c r="A613" s="2"/>
      <c r="B613" s="2"/>
      <c r="C613" s="47"/>
      <c r="AX613" s="48" t="s">
        <v>1333</v>
      </c>
      <c r="BE613" s="48" t="s">
        <v>1333</v>
      </c>
      <c r="BK613" s="48" t="s">
        <v>1333</v>
      </c>
    </row>
    <row r="614" spans="1:63" x14ac:dyDescent="0.35">
      <c r="A614" s="2"/>
      <c r="B614" s="2"/>
      <c r="C614" s="47"/>
      <c r="AX614" s="48" t="s">
        <v>1333</v>
      </c>
      <c r="BE614" s="48" t="s">
        <v>1333</v>
      </c>
      <c r="BK614" s="48" t="s">
        <v>1333</v>
      </c>
    </row>
    <row r="615" spans="1:63" x14ac:dyDescent="0.35">
      <c r="A615" s="2"/>
      <c r="B615" s="2"/>
      <c r="C615" s="47"/>
      <c r="AX615" s="48" t="s">
        <v>1333</v>
      </c>
      <c r="BE615" s="48" t="s">
        <v>1333</v>
      </c>
      <c r="BK615" s="48" t="s">
        <v>1333</v>
      </c>
    </row>
    <row r="616" spans="1:63" x14ac:dyDescent="0.35">
      <c r="A616" s="2"/>
      <c r="B616" s="2"/>
      <c r="C616" s="47"/>
      <c r="AX616" s="48" t="s">
        <v>1333</v>
      </c>
      <c r="BE616" s="48" t="s">
        <v>1333</v>
      </c>
      <c r="BK616" s="48" t="s">
        <v>1333</v>
      </c>
    </row>
    <row r="617" spans="1:63" x14ac:dyDescent="0.35">
      <c r="A617" s="2"/>
      <c r="B617" s="2"/>
      <c r="C617" s="47"/>
      <c r="AX617" s="48" t="s">
        <v>1333</v>
      </c>
      <c r="BE617" s="48" t="s">
        <v>1333</v>
      </c>
      <c r="BK617" s="48" t="s">
        <v>1333</v>
      </c>
    </row>
    <row r="618" spans="1:63" x14ac:dyDescent="0.35">
      <c r="A618" s="2"/>
      <c r="B618" s="2"/>
      <c r="C618" s="47"/>
      <c r="AX618" s="48" t="s">
        <v>1333</v>
      </c>
      <c r="BE618" s="48" t="s">
        <v>1333</v>
      </c>
      <c r="BK618" s="48" t="s">
        <v>1333</v>
      </c>
    </row>
    <row r="619" spans="1:63" x14ac:dyDescent="0.35">
      <c r="A619" s="2"/>
      <c r="B619" s="2"/>
      <c r="C619" s="47"/>
      <c r="AX619" s="48" t="s">
        <v>1333</v>
      </c>
      <c r="BE619" s="48" t="s">
        <v>1333</v>
      </c>
      <c r="BK619" s="48" t="s">
        <v>1333</v>
      </c>
    </row>
    <row r="620" spans="1:63" x14ac:dyDescent="0.35">
      <c r="A620" s="2"/>
      <c r="B620" s="2"/>
      <c r="C620" s="47"/>
      <c r="AX620" s="48" t="s">
        <v>1333</v>
      </c>
      <c r="BE620" s="48" t="s">
        <v>1333</v>
      </c>
      <c r="BK620" s="48" t="s">
        <v>1333</v>
      </c>
    </row>
    <row r="621" spans="1:63" x14ac:dyDescent="0.35">
      <c r="A621" s="2"/>
      <c r="B621" s="2"/>
      <c r="C621" s="47"/>
      <c r="AX621" s="48" t="s">
        <v>1333</v>
      </c>
      <c r="BE621" s="48" t="s">
        <v>1333</v>
      </c>
      <c r="BK621" s="48" t="s">
        <v>1333</v>
      </c>
    </row>
    <row r="622" spans="1:63" x14ac:dyDescent="0.35">
      <c r="A622" s="2"/>
      <c r="B622" s="2"/>
      <c r="C622" s="47"/>
      <c r="AX622" s="48" t="s">
        <v>1333</v>
      </c>
      <c r="BE622" s="48" t="s">
        <v>1333</v>
      </c>
      <c r="BK622" s="48" t="s">
        <v>1333</v>
      </c>
    </row>
    <row r="623" spans="1:63" x14ac:dyDescent="0.35">
      <c r="A623" s="2"/>
      <c r="B623" s="2"/>
      <c r="C623" s="47"/>
      <c r="AX623" s="48" t="s">
        <v>1333</v>
      </c>
      <c r="BE623" s="48" t="s">
        <v>1333</v>
      </c>
      <c r="BK623" s="48" t="s">
        <v>1333</v>
      </c>
    </row>
    <row r="624" spans="1:63" x14ac:dyDescent="0.35">
      <c r="A624" s="2"/>
      <c r="B624" s="2"/>
      <c r="C624" s="47"/>
      <c r="AX624" s="48" t="s">
        <v>1333</v>
      </c>
      <c r="BE624" s="48" t="s">
        <v>1333</v>
      </c>
      <c r="BK624" s="48" t="s">
        <v>1333</v>
      </c>
    </row>
    <row r="625" spans="1:63" x14ac:dyDescent="0.35">
      <c r="A625" s="2"/>
      <c r="B625" s="2"/>
      <c r="C625" s="47"/>
      <c r="AX625" s="48" t="s">
        <v>1333</v>
      </c>
      <c r="BE625" s="48" t="s">
        <v>1333</v>
      </c>
      <c r="BK625" s="48" t="s">
        <v>1333</v>
      </c>
    </row>
    <row r="626" spans="1:63" x14ac:dyDescent="0.35">
      <c r="A626" s="2"/>
      <c r="B626" s="2"/>
      <c r="C626" s="47"/>
      <c r="AX626" s="48" t="s">
        <v>1333</v>
      </c>
      <c r="BE626" s="48" t="s">
        <v>1333</v>
      </c>
      <c r="BK626" s="48" t="s">
        <v>1333</v>
      </c>
    </row>
    <row r="627" spans="1:63" x14ac:dyDescent="0.35">
      <c r="A627" s="2"/>
      <c r="B627" s="2"/>
      <c r="C627" s="47"/>
      <c r="AX627" s="48" t="s">
        <v>1333</v>
      </c>
      <c r="BE627" s="48" t="s">
        <v>1333</v>
      </c>
      <c r="BK627" s="48" t="s">
        <v>1333</v>
      </c>
    </row>
    <row r="628" spans="1:63" x14ac:dyDescent="0.35">
      <c r="A628" s="2"/>
      <c r="B628" s="2"/>
      <c r="C628" s="47"/>
      <c r="AX628" s="48" t="s">
        <v>1333</v>
      </c>
      <c r="BE628" s="48" t="s">
        <v>1333</v>
      </c>
      <c r="BK628" s="48" t="s">
        <v>1333</v>
      </c>
    </row>
    <row r="629" spans="1:63" x14ac:dyDescent="0.35">
      <c r="A629" s="2"/>
      <c r="B629" s="2"/>
      <c r="C629" s="47"/>
      <c r="AX629" s="48" t="s">
        <v>1333</v>
      </c>
      <c r="BE629" s="48" t="s">
        <v>1333</v>
      </c>
      <c r="BK629" s="48" t="s">
        <v>1333</v>
      </c>
    </row>
    <row r="630" spans="1:63" x14ac:dyDescent="0.35">
      <c r="A630" s="2"/>
      <c r="B630" s="2"/>
      <c r="C630" s="47"/>
      <c r="AX630" s="48" t="s">
        <v>1333</v>
      </c>
      <c r="BE630" s="48" t="s">
        <v>1333</v>
      </c>
      <c r="BK630" s="48" t="s">
        <v>1333</v>
      </c>
    </row>
    <row r="631" spans="1:63" x14ac:dyDescent="0.35">
      <c r="A631" s="2"/>
      <c r="B631" s="2"/>
      <c r="C631" s="47"/>
      <c r="AX631" s="48" t="s">
        <v>1333</v>
      </c>
      <c r="BE631" s="48" t="s">
        <v>1333</v>
      </c>
      <c r="BK631" s="48" t="s">
        <v>1333</v>
      </c>
    </row>
    <row r="632" spans="1:63" x14ac:dyDescent="0.35">
      <c r="A632" s="2"/>
      <c r="B632" s="2"/>
      <c r="C632" s="47"/>
      <c r="AX632" s="48" t="s">
        <v>1333</v>
      </c>
      <c r="BE632" s="48" t="s">
        <v>1333</v>
      </c>
      <c r="BK632" s="48" t="s">
        <v>1333</v>
      </c>
    </row>
    <row r="633" spans="1:63" x14ac:dyDescent="0.35">
      <c r="A633" s="2"/>
      <c r="B633" s="2"/>
      <c r="C633" s="47"/>
      <c r="AX633" s="48" t="s">
        <v>1333</v>
      </c>
      <c r="BE633" s="48" t="s">
        <v>1333</v>
      </c>
      <c r="BK633" s="48" t="s">
        <v>1333</v>
      </c>
    </row>
    <row r="634" spans="1:63" x14ac:dyDescent="0.35">
      <c r="A634" s="2"/>
      <c r="B634" s="2"/>
      <c r="C634" s="47"/>
      <c r="AX634" s="48" t="s">
        <v>1333</v>
      </c>
      <c r="BE634" s="48" t="s">
        <v>1333</v>
      </c>
      <c r="BK634" s="48" t="s">
        <v>1333</v>
      </c>
    </row>
    <row r="635" spans="1:63" x14ac:dyDescent="0.35">
      <c r="A635" s="2"/>
      <c r="B635" s="2"/>
      <c r="C635" s="47"/>
      <c r="AX635" s="48" t="s">
        <v>1333</v>
      </c>
      <c r="BE635" s="48" t="s">
        <v>1333</v>
      </c>
      <c r="BK635" s="48" t="s">
        <v>1333</v>
      </c>
    </row>
    <row r="636" spans="1:63" x14ac:dyDescent="0.35">
      <c r="A636" s="2"/>
      <c r="B636" s="2"/>
      <c r="C636" s="47"/>
      <c r="AX636" s="48" t="s">
        <v>1333</v>
      </c>
      <c r="BE636" s="48" t="s">
        <v>1333</v>
      </c>
      <c r="BK636" s="48" t="s">
        <v>1333</v>
      </c>
    </row>
    <row r="637" spans="1:63" x14ac:dyDescent="0.35">
      <c r="A637" s="2"/>
      <c r="B637" s="2"/>
      <c r="C637" s="47"/>
      <c r="AX637" s="48" t="s">
        <v>1333</v>
      </c>
      <c r="BE637" s="48" t="s">
        <v>1333</v>
      </c>
      <c r="BK637" s="48" t="s">
        <v>1333</v>
      </c>
    </row>
    <row r="638" spans="1:63" x14ac:dyDescent="0.35">
      <c r="A638" s="2"/>
      <c r="B638" s="2"/>
      <c r="C638" s="47"/>
      <c r="AX638" s="48" t="s">
        <v>1333</v>
      </c>
      <c r="BE638" s="48" t="s">
        <v>1333</v>
      </c>
      <c r="BK638" s="48" t="s">
        <v>1333</v>
      </c>
    </row>
    <row r="639" spans="1:63" x14ac:dyDescent="0.35">
      <c r="A639" s="2"/>
      <c r="B639" s="2"/>
      <c r="C639" s="47"/>
      <c r="AX639" s="48" t="s">
        <v>1333</v>
      </c>
      <c r="BE639" s="48" t="s">
        <v>1333</v>
      </c>
      <c r="BK639" s="48" t="s">
        <v>1333</v>
      </c>
    </row>
    <row r="640" spans="1:63" x14ac:dyDescent="0.35">
      <c r="A640" s="2"/>
      <c r="B640" s="2"/>
      <c r="C640" s="47"/>
      <c r="AX640" s="48" t="s">
        <v>1333</v>
      </c>
      <c r="BE640" s="48" t="s">
        <v>1333</v>
      </c>
      <c r="BK640" s="48" t="s">
        <v>1333</v>
      </c>
    </row>
    <row r="641" spans="1:63" x14ac:dyDescent="0.35">
      <c r="A641" s="2"/>
      <c r="B641" s="2"/>
      <c r="C641" s="47"/>
      <c r="AX641" s="48" t="s">
        <v>1333</v>
      </c>
      <c r="BE641" s="48" t="s">
        <v>1333</v>
      </c>
      <c r="BK641" s="48" t="s">
        <v>1333</v>
      </c>
    </row>
    <row r="642" spans="1:63" x14ac:dyDescent="0.35">
      <c r="A642" s="2"/>
      <c r="B642" s="2"/>
      <c r="C642" s="47"/>
      <c r="AX642" s="48" t="s">
        <v>1333</v>
      </c>
      <c r="BE642" s="48" t="s">
        <v>1333</v>
      </c>
      <c r="BK642" s="48" t="s">
        <v>1333</v>
      </c>
    </row>
    <row r="643" spans="1:63" x14ac:dyDescent="0.35">
      <c r="A643" s="2"/>
      <c r="B643" s="2"/>
      <c r="C643" s="47"/>
      <c r="AX643" s="48" t="s">
        <v>1333</v>
      </c>
      <c r="BE643" s="48" t="s">
        <v>1333</v>
      </c>
      <c r="BK643" s="48" t="s">
        <v>1333</v>
      </c>
    </row>
    <row r="644" spans="1:63" x14ac:dyDescent="0.35">
      <c r="A644" s="2"/>
      <c r="B644" s="2"/>
      <c r="C644" s="47"/>
      <c r="AX644" s="48" t="s">
        <v>1333</v>
      </c>
      <c r="BE644" s="48" t="s">
        <v>1333</v>
      </c>
      <c r="BK644" s="48" t="s">
        <v>1333</v>
      </c>
    </row>
    <row r="645" spans="1:63" x14ac:dyDescent="0.35">
      <c r="A645" s="2"/>
      <c r="B645" s="2"/>
      <c r="C645" s="47"/>
      <c r="AX645" s="48" t="s">
        <v>1333</v>
      </c>
      <c r="BE645" s="48" t="s">
        <v>1333</v>
      </c>
      <c r="BK645" s="48" t="s">
        <v>1333</v>
      </c>
    </row>
    <row r="646" spans="1:63" x14ac:dyDescent="0.35">
      <c r="A646" s="2"/>
      <c r="B646" s="2"/>
      <c r="C646" s="47"/>
      <c r="AX646" s="48" t="s">
        <v>1333</v>
      </c>
      <c r="BE646" s="48" t="s">
        <v>1333</v>
      </c>
      <c r="BK646" s="48" t="s">
        <v>1333</v>
      </c>
    </row>
    <row r="647" spans="1:63" x14ac:dyDescent="0.35">
      <c r="A647" s="2"/>
      <c r="B647" s="2"/>
      <c r="C647" s="47"/>
      <c r="AX647" s="48" t="s">
        <v>1333</v>
      </c>
      <c r="BE647" s="48" t="s">
        <v>1333</v>
      </c>
      <c r="BK647" s="48" t="s">
        <v>1333</v>
      </c>
    </row>
    <row r="648" spans="1:63" x14ac:dyDescent="0.35">
      <c r="A648" s="2"/>
      <c r="B648" s="2"/>
      <c r="C648" s="47"/>
      <c r="AX648" s="48" t="s">
        <v>1333</v>
      </c>
      <c r="BE648" s="48" t="s">
        <v>1333</v>
      </c>
      <c r="BK648" s="48" t="s">
        <v>1333</v>
      </c>
    </row>
    <row r="649" spans="1:63" x14ac:dyDescent="0.35">
      <c r="A649" s="2"/>
      <c r="B649" s="2"/>
      <c r="C649" s="47"/>
      <c r="AX649" s="48" t="s">
        <v>1333</v>
      </c>
      <c r="BE649" s="48" t="s">
        <v>1333</v>
      </c>
      <c r="BK649" s="48" t="s">
        <v>1333</v>
      </c>
    </row>
    <row r="650" spans="1:63" x14ac:dyDescent="0.35">
      <c r="A650" s="2"/>
      <c r="B650" s="2"/>
      <c r="C650" s="47"/>
      <c r="AX650" s="48" t="s">
        <v>1333</v>
      </c>
      <c r="BE650" s="48" t="s">
        <v>1333</v>
      </c>
      <c r="BK650" s="48" t="s">
        <v>1333</v>
      </c>
    </row>
    <row r="651" spans="1:63" x14ac:dyDescent="0.35">
      <c r="A651" s="2"/>
      <c r="B651" s="2"/>
      <c r="C651" s="47"/>
      <c r="AX651" s="48" t="s">
        <v>1333</v>
      </c>
      <c r="BE651" s="48" t="s">
        <v>1333</v>
      </c>
      <c r="BK651" s="48" t="s">
        <v>1333</v>
      </c>
    </row>
    <row r="652" spans="1:63" x14ac:dyDescent="0.35">
      <c r="A652" s="2"/>
      <c r="B652" s="2"/>
      <c r="C652" s="47"/>
      <c r="AX652" s="48" t="s">
        <v>1333</v>
      </c>
      <c r="BE652" s="48" t="s">
        <v>1333</v>
      </c>
      <c r="BK652" s="48" t="s">
        <v>1333</v>
      </c>
    </row>
    <row r="653" spans="1:63" x14ac:dyDescent="0.35">
      <c r="A653" s="2"/>
      <c r="B653" s="2"/>
      <c r="C653" s="47"/>
      <c r="AX653" s="48" t="s">
        <v>1333</v>
      </c>
      <c r="BE653" s="48" t="s">
        <v>1333</v>
      </c>
      <c r="BK653" s="48" t="s">
        <v>1333</v>
      </c>
    </row>
    <row r="654" spans="1:63" x14ac:dyDescent="0.35">
      <c r="A654" s="2"/>
      <c r="B654" s="2"/>
      <c r="C654" s="47"/>
      <c r="AX654" s="48" t="s">
        <v>1333</v>
      </c>
      <c r="BE654" s="48" t="s">
        <v>1333</v>
      </c>
      <c r="BK654" s="48" t="s">
        <v>1333</v>
      </c>
    </row>
    <row r="655" spans="1:63" x14ac:dyDescent="0.35">
      <c r="A655" s="2"/>
      <c r="B655" s="2"/>
      <c r="C655" s="47"/>
      <c r="AX655" s="48" t="s">
        <v>1333</v>
      </c>
      <c r="BE655" s="48" t="s">
        <v>1333</v>
      </c>
      <c r="BK655" s="48" t="s">
        <v>1333</v>
      </c>
    </row>
    <row r="656" spans="1:63" x14ac:dyDescent="0.35">
      <c r="A656" s="2"/>
      <c r="B656" s="2"/>
      <c r="C656" s="47"/>
      <c r="AX656" s="48" t="s">
        <v>1333</v>
      </c>
      <c r="BE656" s="48" t="s">
        <v>1333</v>
      </c>
      <c r="BK656" s="48" t="s">
        <v>1333</v>
      </c>
    </row>
    <row r="657" spans="1:63" x14ac:dyDescent="0.35">
      <c r="A657" s="2"/>
      <c r="B657" s="2"/>
      <c r="C657" s="47"/>
      <c r="AX657" s="48" t="s">
        <v>1333</v>
      </c>
      <c r="BE657" s="48" t="s">
        <v>1333</v>
      </c>
      <c r="BK657" s="48" t="s">
        <v>1333</v>
      </c>
    </row>
    <row r="658" spans="1:63" x14ac:dyDescent="0.35">
      <c r="A658" s="2"/>
      <c r="B658" s="2"/>
      <c r="C658" s="47"/>
      <c r="AX658" s="48" t="s">
        <v>1333</v>
      </c>
      <c r="BE658" s="48" t="s">
        <v>1333</v>
      </c>
      <c r="BK658" s="48" t="s">
        <v>1333</v>
      </c>
    </row>
    <row r="659" spans="1:63" x14ac:dyDescent="0.35">
      <c r="A659" s="2"/>
      <c r="B659" s="2"/>
      <c r="C659" s="47"/>
      <c r="AX659" s="48" t="s">
        <v>1333</v>
      </c>
      <c r="BE659" s="48" t="s">
        <v>1333</v>
      </c>
      <c r="BK659" s="48" t="s">
        <v>1333</v>
      </c>
    </row>
    <row r="660" spans="1:63" x14ac:dyDescent="0.35">
      <c r="A660" s="2"/>
      <c r="B660" s="2"/>
      <c r="C660" s="47"/>
      <c r="AX660" s="48" t="s">
        <v>1333</v>
      </c>
      <c r="BE660" s="48" t="s">
        <v>1333</v>
      </c>
      <c r="BK660" s="48" t="s">
        <v>1333</v>
      </c>
    </row>
    <row r="661" spans="1:63" x14ac:dyDescent="0.35">
      <c r="A661" s="2"/>
      <c r="B661" s="2"/>
      <c r="C661" s="47"/>
      <c r="AX661" s="48" t="s">
        <v>1333</v>
      </c>
      <c r="BE661" s="48" t="s">
        <v>1333</v>
      </c>
      <c r="BK661" s="48" t="s">
        <v>1333</v>
      </c>
    </row>
    <row r="662" spans="1:63" x14ac:dyDescent="0.35">
      <c r="A662" s="2"/>
      <c r="B662" s="2"/>
      <c r="C662" s="47"/>
      <c r="AX662" s="48" t="s">
        <v>1333</v>
      </c>
      <c r="BE662" s="48" t="s">
        <v>1333</v>
      </c>
      <c r="BK662" s="48" t="s">
        <v>1333</v>
      </c>
    </row>
    <row r="663" spans="1:63" x14ac:dyDescent="0.35">
      <c r="A663" s="2"/>
      <c r="B663" s="2"/>
      <c r="C663" s="47"/>
      <c r="AX663" s="48" t="s">
        <v>1333</v>
      </c>
      <c r="BE663" s="48" t="s">
        <v>1333</v>
      </c>
      <c r="BK663" s="48" t="s">
        <v>1333</v>
      </c>
    </row>
    <row r="664" spans="1:63" x14ac:dyDescent="0.35">
      <c r="A664" s="2"/>
      <c r="B664" s="2"/>
      <c r="C664" s="47"/>
      <c r="AX664" s="48" t="s">
        <v>1333</v>
      </c>
      <c r="BE664" s="48" t="s">
        <v>1333</v>
      </c>
      <c r="BK664" s="48" t="s">
        <v>1333</v>
      </c>
    </row>
    <row r="665" spans="1:63" x14ac:dyDescent="0.35">
      <c r="A665" s="2"/>
      <c r="B665" s="2"/>
      <c r="C665" s="47"/>
      <c r="AX665" s="48" t="s">
        <v>1333</v>
      </c>
      <c r="BE665" s="48" t="s">
        <v>1333</v>
      </c>
      <c r="BK665" s="48" t="s">
        <v>1333</v>
      </c>
    </row>
    <row r="666" spans="1:63" x14ac:dyDescent="0.35">
      <c r="A666" s="2"/>
      <c r="B666" s="2"/>
      <c r="C666" s="47"/>
      <c r="AX666" s="48" t="s">
        <v>1333</v>
      </c>
      <c r="BE666" s="48" t="s">
        <v>1333</v>
      </c>
      <c r="BK666" s="48" t="s">
        <v>1333</v>
      </c>
    </row>
    <row r="667" spans="1:63" x14ac:dyDescent="0.35">
      <c r="A667" s="2"/>
      <c r="B667" s="2"/>
      <c r="C667" s="47"/>
      <c r="AX667" s="48" t="s">
        <v>1333</v>
      </c>
      <c r="BE667" s="48" t="s">
        <v>1333</v>
      </c>
      <c r="BK667" s="48" t="s">
        <v>1333</v>
      </c>
    </row>
    <row r="668" spans="1:63" x14ac:dyDescent="0.35">
      <c r="A668" s="2"/>
      <c r="B668" s="2"/>
      <c r="C668" s="47"/>
      <c r="AX668" s="48" t="s">
        <v>1333</v>
      </c>
      <c r="BE668" s="48" t="s">
        <v>1333</v>
      </c>
      <c r="BK668" s="48" t="s">
        <v>1333</v>
      </c>
    </row>
    <row r="669" spans="1:63" x14ac:dyDescent="0.35">
      <c r="A669" s="2"/>
      <c r="B669" s="2"/>
      <c r="C669" s="47"/>
      <c r="AX669" s="48" t="s">
        <v>1333</v>
      </c>
      <c r="BE669" s="48" t="s">
        <v>1333</v>
      </c>
      <c r="BK669" s="48" t="s">
        <v>1333</v>
      </c>
    </row>
    <row r="670" spans="1:63" x14ac:dyDescent="0.35">
      <c r="A670" s="2"/>
      <c r="B670" s="2"/>
      <c r="C670" s="47"/>
      <c r="AX670" s="48" t="s">
        <v>1333</v>
      </c>
      <c r="BE670" s="48" t="s">
        <v>1333</v>
      </c>
      <c r="BK670" s="48" t="s">
        <v>1333</v>
      </c>
    </row>
    <row r="671" spans="1:63" x14ac:dyDescent="0.35">
      <c r="A671" s="2"/>
      <c r="B671" s="2"/>
      <c r="C671" s="47"/>
      <c r="AX671" s="48" t="s">
        <v>1333</v>
      </c>
      <c r="BE671" s="48" t="s">
        <v>1333</v>
      </c>
      <c r="BK671" s="48" t="s">
        <v>1333</v>
      </c>
    </row>
    <row r="672" spans="1:63" x14ac:dyDescent="0.35">
      <c r="A672" s="2"/>
      <c r="B672" s="2"/>
      <c r="C672" s="47"/>
      <c r="AX672" s="48" t="s">
        <v>1333</v>
      </c>
      <c r="BE672" s="48" t="s">
        <v>1333</v>
      </c>
      <c r="BK672" s="48" t="s">
        <v>1333</v>
      </c>
    </row>
    <row r="673" spans="1:63" x14ac:dyDescent="0.35">
      <c r="A673" s="2"/>
      <c r="B673" s="2"/>
      <c r="C673" s="47"/>
      <c r="AX673" s="48" t="s">
        <v>1333</v>
      </c>
      <c r="BE673" s="48" t="s">
        <v>1333</v>
      </c>
      <c r="BK673" s="48" t="s">
        <v>1333</v>
      </c>
    </row>
    <row r="674" spans="1:63" x14ac:dyDescent="0.35">
      <c r="A674" s="2"/>
      <c r="B674" s="2"/>
      <c r="C674" s="47"/>
      <c r="AX674" s="48" t="s">
        <v>1333</v>
      </c>
      <c r="BE674" s="48" t="s">
        <v>1333</v>
      </c>
      <c r="BK674" s="48" t="s">
        <v>1333</v>
      </c>
    </row>
    <row r="675" spans="1:63" x14ac:dyDescent="0.35">
      <c r="A675" s="2"/>
      <c r="B675" s="2"/>
      <c r="C675" s="47"/>
      <c r="AX675" s="48" t="s">
        <v>1333</v>
      </c>
      <c r="BE675" s="48" t="s">
        <v>1333</v>
      </c>
      <c r="BK675" s="48" t="s">
        <v>1333</v>
      </c>
    </row>
    <row r="676" spans="1:63" x14ac:dyDescent="0.35">
      <c r="A676" s="2"/>
      <c r="B676" s="2"/>
      <c r="C676" s="47"/>
      <c r="AX676" s="48" t="s">
        <v>1333</v>
      </c>
      <c r="BE676" s="48" t="s">
        <v>1333</v>
      </c>
      <c r="BK676" s="48" t="s">
        <v>1333</v>
      </c>
    </row>
    <row r="677" spans="1:63" x14ac:dyDescent="0.35">
      <c r="A677" s="2"/>
      <c r="B677" s="2"/>
      <c r="C677" s="47"/>
      <c r="AX677" s="48" t="s">
        <v>1333</v>
      </c>
      <c r="BE677" s="48" t="s">
        <v>1333</v>
      </c>
      <c r="BK677" s="48" t="s">
        <v>1333</v>
      </c>
    </row>
    <row r="678" spans="1:63" x14ac:dyDescent="0.35">
      <c r="A678" s="2"/>
      <c r="B678" s="2"/>
      <c r="C678" s="47"/>
      <c r="AX678" s="48" t="s">
        <v>1333</v>
      </c>
      <c r="BE678" s="48" t="s">
        <v>1333</v>
      </c>
      <c r="BK678" s="48" t="s">
        <v>1333</v>
      </c>
    </row>
    <row r="679" spans="1:63" x14ac:dyDescent="0.35">
      <c r="A679" s="2"/>
      <c r="B679" s="2"/>
      <c r="C679" s="47"/>
      <c r="AX679" s="48" t="s">
        <v>1333</v>
      </c>
      <c r="BE679" s="48" t="s">
        <v>1333</v>
      </c>
      <c r="BK679" s="48" t="s">
        <v>1333</v>
      </c>
    </row>
    <row r="680" spans="1:63" x14ac:dyDescent="0.35">
      <c r="A680" s="2"/>
      <c r="B680" s="2"/>
      <c r="C680" s="47"/>
      <c r="AX680" s="48" t="s">
        <v>1333</v>
      </c>
      <c r="BE680" s="48" t="s">
        <v>1333</v>
      </c>
      <c r="BK680" s="48" t="s">
        <v>1333</v>
      </c>
    </row>
    <row r="681" spans="1:63" x14ac:dyDescent="0.35">
      <c r="A681" s="2"/>
      <c r="B681" s="2"/>
      <c r="C681" s="47"/>
      <c r="AX681" s="48" t="s">
        <v>1333</v>
      </c>
      <c r="BE681" s="48" t="s">
        <v>1333</v>
      </c>
      <c r="BK681" s="48" t="s">
        <v>1333</v>
      </c>
    </row>
    <row r="682" spans="1:63" x14ac:dyDescent="0.35">
      <c r="A682" s="2"/>
      <c r="B682" s="2"/>
      <c r="C682" s="47"/>
      <c r="AX682" s="48" t="s">
        <v>1333</v>
      </c>
      <c r="BE682" s="48" t="s">
        <v>1333</v>
      </c>
      <c r="BK682" s="48" t="s">
        <v>1333</v>
      </c>
    </row>
    <row r="683" spans="1:63" x14ac:dyDescent="0.35">
      <c r="A683" s="2"/>
      <c r="B683" s="2"/>
      <c r="C683" s="47"/>
      <c r="AX683" s="48" t="s">
        <v>1333</v>
      </c>
      <c r="BE683" s="48" t="s">
        <v>1333</v>
      </c>
      <c r="BK683" s="48" t="s">
        <v>1333</v>
      </c>
    </row>
    <row r="684" spans="1:63" x14ac:dyDescent="0.35">
      <c r="A684" s="2"/>
      <c r="B684" s="2"/>
      <c r="C684" s="47"/>
      <c r="AX684" s="48" t="s">
        <v>1333</v>
      </c>
      <c r="BE684" s="48" t="s">
        <v>1333</v>
      </c>
      <c r="BK684" s="48" t="s">
        <v>1333</v>
      </c>
    </row>
    <row r="685" spans="1:63" x14ac:dyDescent="0.35">
      <c r="A685" s="2"/>
      <c r="B685" s="2"/>
      <c r="C685" s="47"/>
      <c r="AX685" s="48" t="s">
        <v>1333</v>
      </c>
      <c r="BE685" s="48" t="s">
        <v>1333</v>
      </c>
      <c r="BK685" s="48" t="s">
        <v>1333</v>
      </c>
    </row>
    <row r="686" spans="1:63" x14ac:dyDescent="0.35">
      <c r="A686" s="2"/>
      <c r="B686" s="2"/>
      <c r="C686" s="47"/>
      <c r="AX686" s="48" t="s">
        <v>1333</v>
      </c>
      <c r="BE686" s="48" t="s">
        <v>1333</v>
      </c>
      <c r="BK686" s="48" t="s">
        <v>1333</v>
      </c>
    </row>
    <row r="687" spans="1:63" x14ac:dyDescent="0.35">
      <c r="A687" s="2"/>
      <c r="B687" s="2"/>
      <c r="C687" s="47"/>
      <c r="AX687" s="48" t="s">
        <v>1333</v>
      </c>
      <c r="BE687" s="48" t="s">
        <v>1333</v>
      </c>
      <c r="BK687" s="48" t="s">
        <v>1333</v>
      </c>
    </row>
    <row r="688" spans="1:63" x14ac:dyDescent="0.35">
      <c r="A688" s="2"/>
      <c r="B688" s="2"/>
      <c r="C688" s="47"/>
      <c r="AX688" s="48" t="s">
        <v>1333</v>
      </c>
      <c r="BE688" s="48" t="s">
        <v>1333</v>
      </c>
      <c r="BK688" s="48" t="s">
        <v>1333</v>
      </c>
    </row>
    <row r="689" spans="1:63" x14ac:dyDescent="0.35">
      <c r="A689" s="2"/>
      <c r="B689" s="2"/>
      <c r="C689" s="47"/>
      <c r="AX689" s="48" t="s">
        <v>1333</v>
      </c>
      <c r="BE689" s="48" t="s">
        <v>1333</v>
      </c>
      <c r="BK689" s="48" t="s">
        <v>1333</v>
      </c>
    </row>
    <row r="690" spans="1:63" x14ac:dyDescent="0.35">
      <c r="A690" s="2"/>
      <c r="B690" s="2"/>
      <c r="C690" s="47"/>
      <c r="AX690" s="48" t="s">
        <v>1333</v>
      </c>
      <c r="BE690" s="48" t="s">
        <v>1333</v>
      </c>
      <c r="BK690" s="48" t="s">
        <v>1333</v>
      </c>
    </row>
    <row r="691" spans="1:63" x14ac:dyDescent="0.35">
      <c r="A691" s="2"/>
      <c r="B691" s="2"/>
      <c r="C691" s="47"/>
      <c r="AX691" s="48" t="s">
        <v>1333</v>
      </c>
      <c r="BE691" s="48" t="s">
        <v>1333</v>
      </c>
      <c r="BK691" s="48" t="s">
        <v>1333</v>
      </c>
    </row>
    <row r="692" spans="1:63" x14ac:dyDescent="0.35">
      <c r="A692" s="2"/>
      <c r="B692" s="2"/>
      <c r="C692" s="47"/>
      <c r="AX692" s="48" t="s">
        <v>1333</v>
      </c>
      <c r="BE692" s="48" t="s">
        <v>1333</v>
      </c>
      <c r="BK692" s="48" t="s">
        <v>1333</v>
      </c>
    </row>
    <row r="693" spans="1:63" x14ac:dyDescent="0.35">
      <c r="A693" s="2"/>
      <c r="B693" s="2"/>
      <c r="C693" s="47"/>
      <c r="AX693" s="48" t="s">
        <v>1333</v>
      </c>
      <c r="BE693" s="48" t="s">
        <v>1333</v>
      </c>
      <c r="BK693" s="48" t="s">
        <v>1333</v>
      </c>
    </row>
    <row r="694" spans="1:63" x14ac:dyDescent="0.35">
      <c r="A694" s="2"/>
      <c r="B694" s="2"/>
      <c r="C694" s="47"/>
      <c r="AX694" s="48" t="s">
        <v>1333</v>
      </c>
      <c r="BE694" s="48" t="s">
        <v>1333</v>
      </c>
      <c r="BK694" s="48" t="s">
        <v>1333</v>
      </c>
    </row>
    <row r="695" spans="1:63" x14ac:dyDescent="0.35">
      <c r="A695" s="2"/>
      <c r="B695" s="2"/>
      <c r="C695" s="47"/>
      <c r="AX695" s="48" t="s">
        <v>1333</v>
      </c>
      <c r="BE695" s="48" t="s">
        <v>1333</v>
      </c>
      <c r="BK695" s="48" t="s">
        <v>1333</v>
      </c>
    </row>
    <row r="696" spans="1:63" x14ac:dyDescent="0.35">
      <c r="A696" s="2"/>
      <c r="B696" s="2"/>
      <c r="C696" s="47"/>
      <c r="AX696" s="48" t="s">
        <v>1333</v>
      </c>
      <c r="BE696" s="48" t="s">
        <v>1333</v>
      </c>
      <c r="BK696" s="48" t="s">
        <v>1333</v>
      </c>
    </row>
    <row r="697" spans="1:63" x14ac:dyDescent="0.35">
      <c r="A697" s="2"/>
      <c r="B697" s="2"/>
      <c r="C697" s="47"/>
      <c r="AX697" s="48" t="s">
        <v>1333</v>
      </c>
      <c r="BE697" s="48" t="s">
        <v>1333</v>
      </c>
      <c r="BK697" s="48" t="s">
        <v>1333</v>
      </c>
    </row>
    <row r="698" spans="1:63" x14ac:dyDescent="0.35">
      <c r="A698" s="2"/>
      <c r="B698" s="2"/>
      <c r="C698" s="47"/>
      <c r="AX698" s="48" t="s">
        <v>1333</v>
      </c>
      <c r="BE698" s="48" t="s">
        <v>1333</v>
      </c>
      <c r="BK698" s="48" t="s">
        <v>1333</v>
      </c>
    </row>
    <row r="699" spans="1:63" x14ac:dyDescent="0.35">
      <c r="A699" s="2"/>
      <c r="B699" s="2"/>
      <c r="C699" s="47"/>
      <c r="AX699" s="48" t="s">
        <v>1333</v>
      </c>
      <c r="BE699" s="48" t="s">
        <v>1333</v>
      </c>
      <c r="BK699" s="48" t="s">
        <v>1333</v>
      </c>
    </row>
    <row r="700" spans="1:63" x14ac:dyDescent="0.35">
      <c r="A700" s="2"/>
      <c r="B700" s="2"/>
      <c r="C700" s="47"/>
      <c r="AX700" s="48" t="s">
        <v>1333</v>
      </c>
      <c r="BE700" s="48" t="s">
        <v>1333</v>
      </c>
      <c r="BK700" s="48" t="s">
        <v>1333</v>
      </c>
    </row>
    <row r="701" spans="1:63" x14ac:dyDescent="0.35">
      <c r="A701" s="2"/>
      <c r="B701" s="2"/>
      <c r="C701" s="47"/>
      <c r="AX701" s="48" t="s">
        <v>1333</v>
      </c>
      <c r="BE701" s="48" t="s">
        <v>1333</v>
      </c>
      <c r="BK701" s="48" t="s">
        <v>1333</v>
      </c>
    </row>
    <row r="702" spans="1:63" x14ac:dyDescent="0.35">
      <c r="A702" s="2"/>
      <c r="B702" s="2"/>
      <c r="C702" s="47"/>
      <c r="AX702" s="48" t="s">
        <v>1333</v>
      </c>
      <c r="BE702" s="48" t="s">
        <v>1333</v>
      </c>
      <c r="BK702" s="48" t="s">
        <v>1333</v>
      </c>
    </row>
    <row r="703" spans="1:63" x14ac:dyDescent="0.35">
      <c r="A703" s="2"/>
      <c r="B703" s="2"/>
      <c r="C703" s="47"/>
      <c r="AX703" s="48" t="s">
        <v>1333</v>
      </c>
      <c r="BE703" s="48" t="s">
        <v>1333</v>
      </c>
      <c r="BK703" s="48" t="s">
        <v>1333</v>
      </c>
    </row>
    <row r="704" spans="1:63" x14ac:dyDescent="0.35">
      <c r="A704" s="2"/>
      <c r="B704" s="2"/>
      <c r="C704" s="47"/>
      <c r="AX704" s="48" t="s">
        <v>1333</v>
      </c>
      <c r="BE704" s="48" t="s">
        <v>1333</v>
      </c>
      <c r="BK704" s="48" t="s">
        <v>1333</v>
      </c>
    </row>
    <row r="705" spans="1:63" x14ac:dyDescent="0.35">
      <c r="A705" s="2"/>
      <c r="B705" s="2"/>
      <c r="C705" s="47"/>
      <c r="AX705" s="48" t="s">
        <v>1333</v>
      </c>
      <c r="BE705" s="48" t="s">
        <v>1333</v>
      </c>
      <c r="BK705" s="48" t="s">
        <v>1333</v>
      </c>
    </row>
    <row r="706" spans="1:63" x14ac:dyDescent="0.35">
      <c r="A706" s="2"/>
      <c r="B706" s="2"/>
      <c r="C706" s="47"/>
      <c r="AX706" s="48" t="s">
        <v>1333</v>
      </c>
      <c r="BE706" s="48" t="s">
        <v>1333</v>
      </c>
      <c r="BK706" s="48" t="s">
        <v>1333</v>
      </c>
    </row>
    <row r="707" spans="1:63" x14ac:dyDescent="0.35">
      <c r="A707" s="2"/>
      <c r="B707" s="2"/>
      <c r="C707" s="47"/>
      <c r="AX707" s="48" t="s">
        <v>1333</v>
      </c>
      <c r="BE707" s="48" t="s">
        <v>1333</v>
      </c>
      <c r="BK707" s="48" t="s">
        <v>1333</v>
      </c>
    </row>
    <row r="708" spans="1:63" x14ac:dyDescent="0.35">
      <c r="A708" s="2"/>
      <c r="B708" s="2"/>
      <c r="C708" s="47"/>
      <c r="AX708" s="48" t="s">
        <v>1333</v>
      </c>
      <c r="BE708" s="48" t="s">
        <v>1333</v>
      </c>
      <c r="BK708" s="48" t="s">
        <v>1333</v>
      </c>
    </row>
    <row r="709" spans="1:63" x14ac:dyDescent="0.35">
      <c r="A709" s="2"/>
      <c r="B709" s="2"/>
      <c r="C709" s="47"/>
      <c r="AX709" s="48" t="s">
        <v>1333</v>
      </c>
      <c r="BE709" s="48" t="s">
        <v>1333</v>
      </c>
      <c r="BK709" s="48" t="s">
        <v>1333</v>
      </c>
    </row>
    <row r="710" spans="1:63" x14ac:dyDescent="0.35">
      <c r="A710" s="2"/>
      <c r="B710" s="2"/>
      <c r="C710" s="47"/>
      <c r="AX710" s="48" t="s">
        <v>1333</v>
      </c>
      <c r="BE710" s="48" t="s">
        <v>1333</v>
      </c>
      <c r="BK710" s="48" t="s">
        <v>1333</v>
      </c>
    </row>
    <row r="711" spans="1:63" x14ac:dyDescent="0.35">
      <c r="A711" s="2"/>
      <c r="B711" s="2"/>
      <c r="C711" s="47"/>
      <c r="AX711" s="48" t="s">
        <v>1333</v>
      </c>
      <c r="BE711" s="48" t="s">
        <v>1333</v>
      </c>
      <c r="BK711" s="48" t="s">
        <v>1333</v>
      </c>
    </row>
    <row r="712" spans="1:63" x14ac:dyDescent="0.35">
      <c r="A712" s="2"/>
      <c r="B712" s="2"/>
      <c r="C712" s="47"/>
      <c r="AX712" s="48" t="s">
        <v>1333</v>
      </c>
      <c r="BE712" s="48" t="s">
        <v>1333</v>
      </c>
      <c r="BK712" s="48" t="s">
        <v>1333</v>
      </c>
    </row>
    <row r="713" spans="1:63" x14ac:dyDescent="0.35">
      <c r="A713" s="2"/>
      <c r="B713" s="2"/>
      <c r="C713" s="47"/>
      <c r="AX713" s="48" t="s">
        <v>1333</v>
      </c>
      <c r="BE713" s="48" t="s">
        <v>1333</v>
      </c>
      <c r="BK713" s="48" t="s">
        <v>1333</v>
      </c>
    </row>
    <row r="714" spans="1:63" x14ac:dyDescent="0.35">
      <c r="A714" s="2"/>
      <c r="B714" s="2"/>
      <c r="C714" s="47"/>
      <c r="AX714" s="48" t="s">
        <v>1333</v>
      </c>
      <c r="BE714" s="48" t="s">
        <v>1333</v>
      </c>
      <c r="BK714" s="48" t="s">
        <v>1333</v>
      </c>
    </row>
    <row r="715" spans="1:63" x14ac:dyDescent="0.35">
      <c r="A715" s="2"/>
      <c r="B715" s="2"/>
      <c r="C715" s="47"/>
      <c r="AX715" s="48" t="s">
        <v>1333</v>
      </c>
      <c r="BE715" s="48" t="s">
        <v>1333</v>
      </c>
      <c r="BK715" s="48" t="s">
        <v>1333</v>
      </c>
    </row>
    <row r="716" spans="1:63" x14ac:dyDescent="0.35">
      <c r="A716" s="2"/>
      <c r="B716" s="2"/>
      <c r="C716" s="47"/>
      <c r="AX716" s="48" t="s">
        <v>1333</v>
      </c>
      <c r="BE716" s="48" t="s">
        <v>1333</v>
      </c>
      <c r="BK716" s="48" t="s">
        <v>1333</v>
      </c>
    </row>
    <row r="717" spans="1:63" x14ac:dyDescent="0.35">
      <c r="A717" s="2"/>
      <c r="B717" s="2"/>
      <c r="C717" s="47"/>
      <c r="AX717" s="48" t="s">
        <v>1333</v>
      </c>
      <c r="BE717" s="48" t="s">
        <v>1333</v>
      </c>
      <c r="BK717" s="48" t="s">
        <v>1333</v>
      </c>
    </row>
    <row r="718" spans="1:63" x14ac:dyDescent="0.35">
      <c r="A718" s="2"/>
      <c r="B718" s="2"/>
      <c r="C718" s="47"/>
      <c r="AX718" s="48" t="s">
        <v>1333</v>
      </c>
      <c r="BE718" s="48" t="s">
        <v>1333</v>
      </c>
      <c r="BK718" s="48" t="s">
        <v>1333</v>
      </c>
    </row>
    <row r="719" spans="1:63" x14ac:dyDescent="0.35">
      <c r="A719" s="2"/>
      <c r="B719" s="2"/>
      <c r="C719" s="47"/>
      <c r="AX719" s="48" t="s">
        <v>1333</v>
      </c>
      <c r="BE719" s="48" t="s">
        <v>1333</v>
      </c>
      <c r="BK719" s="48" t="s">
        <v>1333</v>
      </c>
    </row>
    <row r="720" spans="1:63" x14ac:dyDescent="0.35">
      <c r="A720" s="2"/>
      <c r="B720" s="2"/>
      <c r="C720" s="47"/>
      <c r="AX720" s="48" t="s">
        <v>1333</v>
      </c>
      <c r="BE720" s="48" t="s">
        <v>1333</v>
      </c>
      <c r="BK720" s="48" t="s">
        <v>1333</v>
      </c>
    </row>
    <row r="721" spans="1:63" x14ac:dyDescent="0.35">
      <c r="A721" s="2"/>
      <c r="B721" s="2"/>
      <c r="C721" s="47"/>
      <c r="AX721" s="48" t="s">
        <v>1333</v>
      </c>
      <c r="BE721" s="48" t="s">
        <v>1333</v>
      </c>
      <c r="BK721" s="48" t="s">
        <v>1333</v>
      </c>
    </row>
    <row r="722" spans="1:63" x14ac:dyDescent="0.35">
      <c r="A722" s="2"/>
      <c r="B722" s="2"/>
      <c r="C722" s="47"/>
      <c r="AX722" s="48" t="s">
        <v>1333</v>
      </c>
      <c r="BE722" s="48" t="s">
        <v>1333</v>
      </c>
      <c r="BK722" s="48" t="s">
        <v>1333</v>
      </c>
    </row>
    <row r="723" spans="1:63" x14ac:dyDescent="0.35">
      <c r="A723" s="2"/>
      <c r="B723" s="2"/>
      <c r="C723" s="47"/>
      <c r="AX723" s="48" t="s">
        <v>1333</v>
      </c>
      <c r="BE723" s="48" t="s">
        <v>1333</v>
      </c>
      <c r="BK723" s="48" t="s">
        <v>1333</v>
      </c>
    </row>
    <row r="724" spans="1:63" x14ac:dyDescent="0.35">
      <c r="A724" s="2"/>
      <c r="B724" s="2"/>
      <c r="C724" s="47"/>
      <c r="AX724" s="48" t="s">
        <v>1333</v>
      </c>
      <c r="BE724" s="48" t="s">
        <v>1333</v>
      </c>
      <c r="BK724" s="48" t="s">
        <v>1333</v>
      </c>
    </row>
    <row r="725" spans="1:63" x14ac:dyDescent="0.35">
      <c r="A725" s="2"/>
      <c r="B725" s="2"/>
      <c r="C725" s="47"/>
      <c r="AX725" s="48" t="s">
        <v>1333</v>
      </c>
      <c r="BE725" s="48" t="s">
        <v>1333</v>
      </c>
      <c r="BK725" s="48" t="s">
        <v>1333</v>
      </c>
    </row>
    <row r="726" spans="1:63" x14ac:dyDescent="0.35">
      <c r="A726" s="2"/>
      <c r="B726" s="2"/>
      <c r="C726" s="47"/>
      <c r="AX726" s="48" t="s">
        <v>1333</v>
      </c>
      <c r="BE726" s="48" t="s">
        <v>1333</v>
      </c>
      <c r="BK726" s="48" t="s">
        <v>1333</v>
      </c>
    </row>
    <row r="727" spans="1:63" x14ac:dyDescent="0.35">
      <c r="A727" s="2"/>
      <c r="B727" s="2"/>
      <c r="C727" s="47"/>
      <c r="AX727" s="48" t="s">
        <v>1333</v>
      </c>
      <c r="BE727" s="48" t="s">
        <v>1333</v>
      </c>
      <c r="BK727" s="48" t="s">
        <v>1333</v>
      </c>
    </row>
    <row r="728" spans="1:63" x14ac:dyDescent="0.35">
      <c r="A728" s="2"/>
      <c r="B728" s="2"/>
      <c r="C728" s="47"/>
      <c r="AX728" s="48" t="s">
        <v>1333</v>
      </c>
      <c r="BE728" s="48" t="s">
        <v>1333</v>
      </c>
      <c r="BK728" s="48" t="s">
        <v>1333</v>
      </c>
    </row>
    <row r="729" spans="1:63" x14ac:dyDescent="0.35">
      <c r="A729" s="2"/>
      <c r="B729" s="2"/>
      <c r="C729" s="47"/>
      <c r="AX729" s="48" t="s">
        <v>1333</v>
      </c>
      <c r="BE729" s="48" t="s">
        <v>1333</v>
      </c>
      <c r="BK729" s="48" t="s">
        <v>1333</v>
      </c>
    </row>
    <row r="730" spans="1:63" x14ac:dyDescent="0.35">
      <c r="A730" s="2"/>
      <c r="B730" s="2"/>
      <c r="C730" s="47"/>
      <c r="AX730" s="48" t="s">
        <v>1333</v>
      </c>
      <c r="BE730" s="48" t="s">
        <v>1333</v>
      </c>
      <c r="BK730" s="48" t="s">
        <v>1333</v>
      </c>
    </row>
    <row r="731" spans="1:63" x14ac:dyDescent="0.35">
      <c r="A731" s="2"/>
      <c r="B731" s="2"/>
      <c r="C731" s="47"/>
      <c r="AX731" s="48" t="s">
        <v>1333</v>
      </c>
      <c r="BE731" s="48" t="s">
        <v>1333</v>
      </c>
      <c r="BK731" s="48" t="s">
        <v>1333</v>
      </c>
    </row>
    <row r="732" spans="1:63" x14ac:dyDescent="0.35">
      <c r="A732" s="2"/>
      <c r="B732" s="2"/>
      <c r="C732" s="47"/>
      <c r="AX732" s="48" t="s">
        <v>1333</v>
      </c>
      <c r="BE732" s="48" t="s">
        <v>1333</v>
      </c>
      <c r="BK732" s="48" t="s">
        <v>1333</v>
      </c>
    </row>
    <row r="733" spans="1:63" x14ac:dyDescent="0.35">
      <c r="A733" s="2"/>
      <c r="B733" s="2"/>
      <c r="C733" s="47"/>
      <c r="AX733" s="48" t="s">
        <v>1333</v>
      </c>
      <c r="BE733" s="48" t="s">
        <v>1333</v>
      </c>
      <c r="BK733" s="48" t="s">
        <v>1333</v>
      </c>
    </row>
    <row r="734" spans="1:63" x14ac:dyDescent="0.35">
      <c r="A734" s="2"/>
      <c r="B734" s="2"/>
      <c r="C734" s="47"/>
      <c r="AX734" s="48" t="s">
        <v>1333</v>
      </c>
      <c r="BE734" s="48" t="s">
        <v>1333</v>
      </c>
      <c r="BK734" s="48" t="s">
        <v>1333</v>
      </c>
    </row>
    <row r="735" spans="1:63" x14ac:dyDescent="0.35">
      <c r="A735" s="2"/>
      <c r="B735" s="2"/>
      <c r="C735" s="47"/>
      <c r="AX735" s="48" t="s">
        <v>1333</v>
      </c>
      <c r="BE735" s="48" t="s">
        <v>1333</v>
      </c>
      <c r="BK735" s="48" t="s">
        <v>1333</v>
      </c>
    </row>
    <row r="736" spans="1:63" x14ac:dyDescent="0.35">
      <c r="A736" s="2"/>
      <c r="B736" s="2"/>
      <c r="C736" s="47"/>
      <c r="AX736" s="48" t="s">
        <v>1333</v>
      </c>
      <c r="BE736" s="48" t="s">
        <v>1333</v>
      </c>
      <c r="BK736" s="48" t="s">
        <v>1333</v>
      </c>
    </row>
    <row r="737" spans="1:63" x14ac:dyDescent="0.35">
      <c r="A737" s="2"/>
      <c r="B737" s="2"/>
      <c r="C737" s="47"/>
      <c r="AX737" s="48" t="s">
        <v>1333</v>
      </c>
      <c r="BE737" s="48" t="s">
        <v>1333</v>
      </c>
      <c r="BK737" s="48" t="s">
        <v>1333</v>
      </c>
    </row>
    <row r="738" spans="1:63" x14ac:dyDescent="0.35">
      <c r="A738" s="2"/>
      <c r="B738" s="2"/>
      <c r="C738" s="47"/>
      <c r="AX738" s="48" t="s">
        <v>1333</v>
      </c>
      <c r="BE738" s="48" t="s">
        <v>1333</v>
      </c>
      <c r="BK738" s="48" t="s">
        <v>1333</v>
      </c>
    </row>
    <row r="739" spans="1:63" x14ac:dyDescent="0.35">
      <c r="A739" s="2"/>
      <c r="B739" s="2"/>
      <c r="C739" s="47"/>
      <c r="AX739" s="48" t="s">
        <v>1333</v>
      </c>
      <c r="BE739" s="48" t="s">
        <v>1333</v>
      </c>
      <c r="BK739" s="48" t="s">
        <v>1333</v>
      </c>
    </row>
    <row r="740" spans="1:63" x14ac:dyDescent="0.35">
      <c r="A740" s="2"/>
      <c r="B740" s="2"/>
      <c r="C740" s="47"/>
      <c r="AX740" s="48" t="s">
        <v>1333</v>
      </c>
      <c r="BE740" s="48" t="s">
        <v>1333</v>
      </c>
      <c r="BK740" s="48" t="s">
        <v>1333</v>
      </c>
    </row>
    <row r="741" spans="1:63" x14ac:dyDescent="0.35">
      <c r="A741" s="2"/>
      <c r="B741" s="2"/>
      <c r="C741" s="47"/>
      <c r="AX741" s="48" t="s">
        <v>1333</v>
      </c>
      <c r="BE741" s="48" t="s">
        <v>1333</v>
      </c>
      <c r="BK741" s="48" t="s">
        <v>1333</v>
      </c>
    </row>
    <row r="742" spans="1:63" x14ac:dyDescent="0.35">
      <c r="A742" s="2"/>
      <c r="B742" s="2"/>
      <c r="C742" s="47"/>
      <c r="AX742" s="48" t="s">
        <v>1333</v>
      </c>
      <c r="BE742" s="48" t="s">
        <v>1333</v>
      </c>
      <c r="BK742" s="48" t="s">
        <v>1333</v>
      </c>
    </row>
    <row r="743" spans="1:63" x14ac:dyDescent="0.35">
      <c r="A743" s="2"/>
      <c r="B743" s="2"/>
      <c r="C743" s="47"/>
      <c r="AX743" s="48" t="s">
        <v>1333</v>
      </c>
      <c r="BE743" s="48" t="s">
        <v>1333</v>
      </c>
      <c r="BK743" s="48" t="s">
        <v>1333</v>
      </c>
    </row>
    <row r="744" spans="1:63" x14ac:dyDescent="0.35">
      <c r="A744" s="2"/>
      <c r="B744" s="2"/>
      <c r="C744" s="47"/>
      <c r="AX744" s="48" t="s">
        <v>1333</v>
      </c>
      <c r="BE744" s="48" t="s">
        <v>1333</v>
      </c>
      <c r="BK744" s="48" t="s">
        <v>1333</v>
      </c>
    </row>
    <row r="745" spans="1:63" x14ac:dyDescent="0.35">
      <c r="A745" s="2"/>
      <c r="B745" s="2"/>
      <c r="C745" s="47"/>
      <c r="AX745" s="48" t="s">
        <v>1333</v>
      </c>
      <c r="BE745" s="48" t="s">
        <v>1333</v>
      </c>
      <c r="BK745" s="48" t="s">
        <v>1333</v>
      </c>
    </row>
    <row r="746" spans="1:63" x14ac:dyDescent="0.35">
      <c r="A746" s="2"/>
      <c r="B746" s="2"/>
      <c r="C746" s="47"/>
      <c r="AX746" s="48" t="s">
        <v>1333</v>
      </c>
      <c r="BE746" s="48" t="s">
        <v>1333</v>
      </c>
      <c r="BK746" s="48" t="s">
        <v>1333</v>
      </c>
    </row>
    <row r="747" spans="1:63" x14ac:dyDescent="0.35">
      <c r="A747" s="2"/>
      <c r="B747" s="2"/>
      <c r="C747" s="47"/>
      <c r="AX747" s="48" t="s">
        <v>1333</v>
      </c>
      <c r="BE747" s="48" t="s">
        <v>1333</v>
      </c>
      <c r="BK747" s="48" t="s">
        <v>1333</v>
      </c>
    </row>
    <row r="748" spans="1:63" x14ac:dyDescent="0.35">
      <c r="A748" s="2"/>
      <c r="B748" s="2"/>
      <c r="C748" s="47"/>
      <c r="AX748" s="48" t="s">
        <v>1333</v>
      </c>
      <c r="BE748" s="48" t="s">
        <v>1333</v>
      </c>
      <c r="BK748" s="48" t="s">
        <v>1333</v>
      </c>
    </row>
    <row r="749" spans="1:63" x14ac:dyDescent="0.35">
      <c r="A749" s="2"/>
      <c r="B749" s="2"/>
      <c r="C749" s="47"/>
      <c r="AX749" s="48" t="s">
        <v>1333</v>
      </c>
      <c r="BE749" s="48" t="s">
        <v>1333</v>
      </c>
      <c r="BK749" s="48" t="s">
        <v>1333</v>
      </c>
    </row>
    <row r="750" spans="1:63" x14ac:dyDescent="0.35">
      <c r="A750" s="2"/>
      <c r="B750" s="2"/>
      <c r="C750" s="47"/>
      <c r="AX750" s="48" t="s">
        <v>1333</v>
      </c>
      <c r="BE750" s="48" t="s">
        <v>1333</v>
      </c>
      <c r="BK750" s="48" t="s">
        <v>1333</v>
      </c>
    </row>
    <row r="751" spans="1:63" x14ac:dyDescent="0.35">
      <c r="A751" s="2"/>
      <c r="B751" s="2"/>
      <c r="C751" s="47"/>
      <c r="AX751" s="48" t="s">
        <v>1333</v>
      </c>
      <c r="BE751" s="48" t="s">
        <v>1333</v>
      </c>
      <c r="BK751" s="48" t="s">
        <v>1333</v>
      </c>
    </row>
    <row r="752" spans="1:63" x14ac:dyDescent="0.35">
      <c r="A752" s="2"/>
      <c r="B752" s="2"/>
      <c r="C752" s="47"/>
      <c r="AX752" s="48" t="s">
        <v>1333</v>
      </c>
      <c r="BE752" s="48" t="s">
        <v>1333</v>
      </c>
      <c r="BK752" s="48" t="s">
        <v>1333</v>
      </c>
    </row>
    <row r="753" spans="1:63" x14ac:dyDescent="0.35">
      <c r="A753" s="2"/>
      <c r="B753" s="2"/>
      <c r="C753" s="47"/>
      <c r="AX753" s="48" t="s">
        <v>1333</v>
      </c>
      <c r="BE753" s="48" t="s">
        <v>1333</v>
      </c>
      <c r="BK753" s="48" t="s">
        <v>1333</v>
      </c>
    </row>
    <row r="754" spans="1:63" x14ac:dyDescent="0.35">
      <c r="A754" s="2"/>
      <c r="B754" s="2"/>
      <c r="C754" s="47"/>
      <c r="AX754" s="48" t="s">
        <v>1333</v>
      </c>
      <c r="BE754" s="48" t="s">
        <v>1333</v>
      </c>
      <c r="BK754" s="48" t="s">
        <v>1333</v>
      </c>
    </row>
    <row r="755" spans="1:63" x14ac:dyDescent="0.35">
      <c r="A755" s="2"/>
      <c r="B755" s="2"/>
      <c r="C755" s="47"/>
      <c r="AX755" s="48" t="s">
        <v>1333</v>
      </c>
      <c r="BE755" s="48" t="s">
        <v>1333</v>
      </c>
      <c r="BK755" s="48" t="s">
        <v>1333</v>
      </c>
    </row>
    <row r="756" spans="1:63" x14ac:dyDescent="0.35">
      <c r="A756" s="2"/>
      <c r="B756" s="2"/>
      <c r="C756" s="47"/>
      <c r="AX756" s="48" t="s">
        <v>1333</v>
      </c>
      <c r="BE756" s="48" t="s">
        <v>1333</v>
      </c>
      <c r="BK756" s="48" t="s">
        <v>1333</v>
      </c>
    </row>
    <row r="757" spans="1:63" x14ac:dyDescent="0.35">
      <c r="A757" s="2"/>
      <c r="B757" s="2"/>
      <c r="C757" s="47"/>
      <c r="AX757" s="48" t="s">
        <v>1333</v>
      </c>
      <c r="BE757" s="48" t="s">
        <v>1333</v>
      </c>
      <c r="BK757" s="48" t="s">
        <v>1333</v>
      </c>
    </row>
    <row r="758" spans="1:63" x14ac:dyDescent="0.35">
      <c r="A758" s="2"/>
      <c r="B758" s="2"/>
      <c r="C758" s="47"/>
      <c r="AX758" s="48" t="s">
        <v>1333</v>
      </c>
      <c r="BE758" s="48" t="s">
        <v>1333</v>
      </c>
      <c r="BK758" s="48" t="s">
        <v>1333</v>
      </c>
    </row>
    <row r="759" spans="1:63" x14ac:dyDescent="0.35">
      <c r="A759" s="2"/>
      <c r="B759" s="2"/>
      <c r="C759" s="47"/>
      <c r="AX759" s="48" t="s">
        <v>1333</v>
      </c>
      <c r="BE759" s="48" t="s">
        <v>1333</v>
      </c>
      <c r="BK759" s="48" t="s">
        <v>1333</v>
      </c>
    </row>
    <row r="760" spans="1:63" x14ac:dyDescent="0.35">
      <c r="A760" s="2"/>
      <c r="B760" s="2"/>
      <c r="C760" s="47"/>
      <c r="AX760" s="48" t="s">
        <v>1333</v>
      </c>
      <c r="BE760" s="48" t="s">
        <v>1333</v>
      </c>
      <c r="BK760" s="48" t="s">
        <v>1333</v>
      </c>
    </row>
    <row r="761" spans="1:63" x14ac:dyDescent="0.35">
      <c r="A761" s="2"/>
      <c r="B761" s="2"/>
      <c r="C761" s="47"/>
      <c r="AX761" s="48" t="s">
        <v>1333</v>
      </c>
      <c r="BE761" s="48" t="s">
        <v>1333</v>
      </c>
      <c r="BK761" s="48" t="s">
        <v>1333</v>
      </c>
    </row>
    <row r="762" spans="1:63" x14ac:dyDescent="0.35">
      <c r="A762" s="2"/>
      <c r="B762" s="2"/>
      <c r="C762" s="47"/>
      <c r="AX762" s="48" t="s">
        <v>1333</v>
      </c>
      <c r="BE762" s="48" t="s">
        <v>1333</v>
      </c>
      <c r="BK762" s="48" t="s">
        <v>1333</v>
      </c>
    </row>
    <row r="763" spans="1:63" x14ac:dyDescent="0.35">
      <c r="A763" s="2"/>
      <c r="B763" s="2"/>
      <c r="C763" s="47"/>
      <c r="AX763" s="48" t="s">
        <v>1333</v>
      </c>
      <c r="BE763" s="48" t="s">
        <v>1333</v>
      </c>
      <c r="BK763" s="48" t="s">
        <v>1333</v>
      </c>
    </row>
    <row r="764" spans="1:63" x14ac:dyDescent="0.35">
      <c r="A764" s="2"/>
      <c r="B764" s="2"/>
      <c r="C764" s="47"/>
      <c r="AX764" s="48" t="s">
        <v>1333</v>
      </c>
      <c r="BE764" s="48" t="s">
        <v>1333</v>
      </c>
      <c r="BK764" s="48" t="s">
        <v>1333</v>
      </c>
    </row>
    <row r="765" spans="1:63" x14ac:dyDescent="0.35">
      <c r="A765" s="2"/>
      <c r="B765" s="2"/>
      <c r="C765" s="47"/>
      <c r="AX765" s="48" t="s">
        <v>1333</v>
      </c>
      <c r="BE765" s="48" t="s">
        <v>1333</v>
      </c>
      <c r="BK765" s="48" t="s">
        <v>1333</v>
      </c>
    </row>
    <row r="766" spans="1:63" x14ac:dyDescent="0.35">
      <c r="A766" s="2"/>
      <c r="B766" s="2"/>
      <c r="C766" s="47"/>
      <c r="AX766" s="48" t="s">
        <v>1333</v>
      </c>
      <c r="BE766" s="48" t="s">
        <v>1333</v>
      </c>
      <c r="BK766" s="48" t="s">
        <v>1333</v>
      </c>
    </row>
    <row r="767" spans="1:63" x14ac:dyDescent="0.35">
      <c r="A767" s="2"/>
      <c r="B767" s="2"/>
      <c r="C767" s="47"/>
      <c r="AX767" s="48" t="s">
        <v>1333</v>
      </c>
      <c r="BE767" s="48" t="s">
        <v>1333</v>
      </c>
      <c r="BK767" s="48" t="s">
        <v>1333</v>
      </c>
    </row>
    <row r="768" spans="1:63" x14ac:dyDescent="0.35">
      <c r="A768" s="2"/>
      <c r="B768" s="2"/>
      <c r="C768" s="47"/>
      <c r="AX768" s="48" t="s">
        <v>1333</v>
      </c>
      <c r="BE768" s="48" t="s">
        <v>1333</v>
      </c>
      <c r="BK768" s="48" t="s">
        <v>1333</v>
      </c>
    </row>
    <row r="769" spans="1:63" x14ac:dyDescent="0.35">
      <c r="A769" s="2"/>
      <c r="B769" s="2"/>
      <c r="C769" s="47"/>
      <c r="AX769" s="48" t="s">
        <v>1333</v>
      </c>
      <c r="BE769" s="48" t="s">
        <v>1333</v>
      </c>
      <c r="BK769" s="48" t="s">
        <v>1333</v>
      </c>
    </row>
    <row r="770" spans="1:63" x14ac:dyDescent="0.35">
      <c r="A770" s="2"/>
      <c r="B770" s="2"/>
      <c r="C770" s="47"/>
      <c r="AX770" s="48" t="s">
        <v>1333</v>
      </c>
      <c r="BE770" s="48" t="s">
        <v>1333</v>
      </c>
      <c r="BK770" s="48" t="s">
        <v>1333</v>
      </c>
    </row>
    <row r="771" spans="1:63" x14ac:dyDescent="0.35">
      <c r="A771" s="2"/>
      <c r="B771" s="2"/>
      <c r="C771" s="47"/>
      <c r="AX771" s="48" t="s">
        <v>1333</v>
      </c>
      <c r="BE771" s="48" t="s">
        <v>1333</v>
      </c>
      <c r="BK771" s="48" t="s">
        <v>1333</v>
      </c>
    </row>
    <row r="772" spans="1:63" x14ac:dyDescent="0.35">
      <c r="A772" s="2"/>
      <c r="B772" s="2"/>
      <c r="C772" s="47"/>
      <c r="AX772" s="48" t="s">
        <v>1333</v>
      </c>
      <c r="BE772" s="48" t="s">
        <v>1333</v>
      </c>
      <c r="BK772" s="48" t="s">
        <v>1333</v>
      </c>
    </row>
    <row r="773" spans="1:63" x14ac:dyDescent="0.35">
      <c r="A773" s="2"/>
      <c r="B773" s="2"/>
      <c r="C773" s="47"/>
      <c r="AX773" s="48" t="s">
        <v>1333</v>
      </c>
      <c r="BE773" s="48" t="s">
        <v>1333</v>
      </c>
      <c r="BK773" s="48" t="s">
        <v>1333</v>
      </c>
    </row>
    <row r="774" spans="1:63" x14ac:dyDescent="0.35">
      <c r="A774" s="2"/>
      <c r="B774" s="2"/>
      <c r="C774" s="47"/>
      <c r="AX774" s="48" t="s">
        <v>1333</v>
      </c>
      <c r="BE774" s="48" t="s">
        <v>1333</v>
      </c>
      <c r="BK774" s="48" t="s">
        <v>1333</v>
      </c>
    </row>
    <row r="775" spans="1:63" x14ac:dyDescent="0.35">
      <c r="A775" s="2"/>
      <c r="B775" s="2"/>
      <c r="C775" s="47"/>
      <c r="AX775" s="48" t="s">
        <v>1333</v>
      </c>
      <c r="BE775" s="48" t="s">
        <v>1333</v>
      </c>
      <c r="BK775" s="48" t="s">
        <v>1333</v>
      </c>
    </row>
    <row r="776" spans="1:63" x14ac:dyDescent="0.35">
      <c r="A776" s="2"/>
      <c r="B776" s="2"/>
      <c r="C776" s="47"/>
      <c r="AX776" s="48" t="s">
        <v>1333</v>
      </c>
      <c r="BE776" s="48" t="s">
        <v>1333</v>
      </c>
      <c r="BK776" s="48" t="s">
        <v>1333</v>
      </c>
    </row>
    <row r="777" spans="1:63" x14ac:dyDescent="0.35">
      <c r="A777" s="2"/>
      <c r="B777" s="2"/>
      <c r="C777" s="47"/>
      <c r="AX777" s="48" t="s">
        <v>1333</v>
      </c>
      <c r="BE777" s="48" t="s">
        <v>1333</v>
      </c>
      <c r="BK777" s="48" t="s">
        <v>1333</v>
      </c>
    </row>
    <row r="778" spans="1:63" x14ac:dyDescent="0.35">
      <c r="A778" s="2"/>
      <c r="B778" s="2"/>
      <c r="C778" s="47"/>
      <c r="AX778" s="48" t="s">
        <v>1333</v>
      </c>
      <c r="BE778" s="48" t="s">
        <v>1333</v>
      </c>
      <c r="BK778" s="48" t="s">
        <v>1333</v>
      </c>
    </row>
    <row r="779" spans="1:63" x14ac:dyDescent="0.35">
      <c r="A779" s="2"/>
      <c r="B779" s="2"/>
      <c r="C779" s="47"/>
      <c r="AX779" s="48" t="s">
        <v>1333</v>
      </c>
      <c r="BE779" s="48" t="s">
        <v>1333</v>
      </c>
      <c r="BK779" s="48" t="s">
        <v>1333</v>
      </c>
    </row>
    <row r="780" spans="1:63" x14ac:dyDescent="0.35">
      <c r="A780" s="2"/>
      <c r="B780" s="2"/>
      <c r="C780" s="47"/>
      <c r="AX780" s="48" t="s">
        <v>1333</v>
      </c>
      <c r="BE780" s="48" t="s">
        <v>1333</v>
      </c>
      <c r="BK780" s="48" t="s">
        <v>1333</v>
      </c>
    </row>
    <row r="781" spans="1:63" x14ac:dyDescent="0.35">
      <c r="A781" s="2"/>
      <c r="B781" s="2"/>
      <c r="C781" s="47"/>
      <c r="AX781" s="48" t="s">
        <v>1333</v>
      </c>
      <c r="BE781" s="48" t="s">
        <v>1333</v>
      </c>
      <c r="BK781" s="48" t="s">
        <v>1333</v>
      </c>
    </row>
    <row r="782" spans="1:63" x14ac:dyDescent="0.35">
      <c r="A782" s="2"/>
      <c r="B782" s="2"/>
      <c r="C782" s="47"/>
      <c r="AX782" s="48" t="s">
        <v>1333</v>
      </c>
      <c r="BE782" s="48" t="s">
        <v>1333</v>
      </c>
      <c r="BK782" s="48" t="s">
        <v>1333</v>
      </c>
    </row>
    <row r="783" spans="1:63" x14ac:dyDescent="0.35">
      <c r="A783" s="2"/>
      <c r="B783" s="2"/>
      <c r="C783" s="47"/>
      <c r="AX783" s="48" t="s">
        <v>1333</v>
      </c>
      <c r="BE783" s="48" t="s">
        <v>1333</v>
      </c>
      <c r="BK783" s="48" t="s">
        <v>1333</v>
      </c>
    </row>
    <row r="784" spans="1:63" x14ac:dyDescent="0.35">
      <c r="A784" s="2"/>
      <c r="B784" s="2"/>
      <c r="C784" s="47"/>
      <c r="AX784" s="48" t="s">
        <v>1333</v>
      </c>
      <c r="BE784" s="48" t="s">
        <v>1333</v>
      </c>
      <c r="BK784" s="48" t="s">
        <v>1333</v>
      </c>
    </row>
    <row r="785" spans="1:63" x14ac:dyDescent="0.35">
      <c r="A785" s="2"/>
      <c r="B785" s="2"/>
      <c r="C785" s="47"/>
      <c r="AX785" s="48" t="s">
        <v>1333</v>
      </c>
      <c r="BE785" s="48" t="s">
        <v>1333</v>
      </c>
      <c r="BK785" s="48" t="s">
        <v>1333</v>
      </c>
    </row>
    <row r="786" spans="1:63" x14ac:dyDescent="0.35">
      <c r="A786" s="2"/>
      <c r="B786" s="2"/>
      <c r="C786" s="47"/>
      <c r="AX786" s="48" t="s">
        <v>1333</v>
      </c>
      <c r="BE786" s="48" t="s">
        <v>1333</v>
      </c>
      <c r="BK786" s="48" t="s">
        <v>1333</v>
      </c>
    </row>
    <row r="787" spans="1:63" x14ac:dyDescent="0.35">
      <c r="A787" s="2"/>
      <c r="B787" s="2"/>
      <c r="C787" s="47"/>
      <c r="AX787" s="48" t="s">
        <v>1333</v>
      </c>
      <c r="BE787" s="48" t="s">
        <v>1333</v>
      </c>
      <c r="BK787" s="48" t="s">
        <v>1333</v>
      </c>
    </row>
    <row r="788" spans="1:63" x14ac:dyDescent="0.35">
      <c r="A788" s="2"/>
      <c r="B788" s="2"/>
      <c r="C788" s="47"/>
      <c r="AX788" s="48" t="s">
        <v>1333</v>
      </c>
      <c r="BE788" s="48" t="s">
        <v>1333</v>
      </c>
      <c r="BK788" s="48" t="s">
        <v>1333</v>
      </c>
    </row>
    <row r="789" spans="1:63" x14ac:dyDescent="0.35">
      <c r="A789" s="2"/>
      <c r="B789" s="2"/>
      <c r="C789" s="47"/>
      <c r="AX789" s="48" t="s">
        <v>1333</v>
      </c>
      <c r="BE789" s="48" t="s">
        <v>1333</v>
      </c>
      <c r="BK789" s="48" t="s">
        <v>1333</v>
      </c>
    </row>
    <row r="790" spans="1:63" x14ac:dyDescent="0.35">
      <c r="A790" s="2"/>
      <c r="B790" s="2"/>
      <c r="C790" s="47"/>
      <c r="AX790" s="48" t="s">
        <v>1333</v>
      </c>
      <c r="BE790" s="48" t="s">
        <v>1333</v>
      </c>
      <c r="BK790" s="48" t="s">
        <v>1333</v>
      </c>
    </row>
    <row r="791" spans="1:63" x14ac:dyDescent="0.35">
      <c r="A791" s="2"/>
      <c r="B791" s="2"/>
      <c r="C791" s="47"/>
      <c r="AX791" s="48" t="s">
        <v>1333</v>
      </c>
      <c r="BE791" s="48" t="s">
        <v>1333</v>
      </c>
      <c r="BK791" s="48" t="s">
        <v>1333</v>
      </c>
    </row>
    <row r="792" spans="1:63" x14ac:dyDescent="0.35">
      <c r="A792" s="2"/>
      <c r="B792" s="2"/>
      <c r="C792" s="47"/>
      <c r="AX792" s="48" t="s">
        <v>1333</v>
      </c>
      <c r="BE792" s="48" t="s">
        <v>1333</v>
      </c>
      <c r="BK792" s="48" t="s">
        <v>1333</v>
      </c>
    </row>
    <row r="793" spans="1:63" x14ac:dyDescent="0.35">
      <c r="A793" s="2"/>
      <c r="B793" s="2"/>
      <c r="C793" s="47"/>
      <c r="AX793" s="48" t="s">
        <v>1333</v>
      </c>
      <c r="BE793" s="48" t="s">
        <v>1333</v>
      </c>
      <c r="BK793" s="48" t="s">
        <v>1333</v>
      </c>
    </row>
    <row r="794" spans="1:63" x14ac:dyDescent="0.35">
      <c r="A794" s="2"/>
      <c r="B794" s="2"/>
      <c r="C794" s="47"/>
      <c r="AX794" s="48" t="s">
        <v>1333</v>
      </c>
      <c r="BE794" s="48" t="s">
        <v>1333</v>
      </c>
      <c r="BK794" s="48" t="s">
        <v>1333</v>
      </c>
    </row>
    <row r="795" spans="1:63" x14ac:dyDescent="0.35">
      <c r="A795" s="2"/>
      <c r="B795" s="2"/>
      <c r="C795" s="47"/>
      <c r="AX795" s="48" t="s">
        <v>1333</v>
      </c>
      <c r="BE795" s="48" t="s">
        <v>1333</v>
      </c>
      <c r="BK795" s="48" t="s">
        <v>1333</v>
      </c>
    </row>
    <row r="796" spans="1:63" x14ac:dyDescent="0.35">
      <c r="A796" s="2"/>
      <c r="B796" s="2"/>
      <c r="C796" s="47"/>
      <c r="AX796" s="48" t="s">
        <v>1333</v>
      </c>
      <c r="BE796" s="48" t="s">
        <v>1333</v>
      </c>
      <c r="BK796" s="48" t="s">
        <v>1333</v>
      </c>
    </row>
    <row r="797" spans="1:63" x14ac:dyDescent="0.35">
      <c r="A797" s="2"/>
      <c r="B797" s="2"/>
      <c r="C797" s="47"/>
      <c r="AX797" s="48" t="s">
        <v>1333</v>
      </c>
      <c r="BE797" s="48" t="s">
        <v>1333</v>
      </c>
      <c r="BK797" s="48" t="s">
        <v>1333</v>
      </c>
    </row>
    <row r="798" spans="1:63" x14ac:dyDescent="0.35">
      <c r="A798" s="2"/>
      <c r="B798" s="2"/>
      <c r="C798" s="47"/>
      <c r="AX798" s="48" t="s">
        <v>1333</v>
      </c>
      <c r="BE798" s="48" t="s">
        <v>1333</v>
      </c>
      <c r="BK798" s="48" t="s">
        <v>1333</v>
      </c>
    </row>
    <row r="799" spans="1:63" x14ac:dyDescent="0.35">
      <c r="A799" s="2"/>
      <c r="B799" s="2"/>
      <c r="C799" s="47"/>
      <c r="AX799" s="48" t="s">
        <v>1333</v>
      </c>
      <c r="BE799" s="48" t="s">
        <v>1333</v>
      </c>
      <c r="BK799" s="48" t="s">
        <v>1333</v>
      </c>
    </row>
    <row r="800" spans="1:63" x14ac:dyDescent="0.35">
      <c r="A800" s="2"/>
      <c r="B800" s="2"/>
      <c r="C800" s="47"/>
      <c r="AX800" s="48" t="s">
        <v>1333</v>
      </c>
      <c r="BE800" s="48" t="s">
        <v>1333</v>
      </c>
      <c r="BK800" s="48" t="s">
        <v>1333</v>
      </c>
    </row>
    <row r="801" spans="1:63" x14ac:dyDescent="0.35">
      <c r="A801" s="2"/>
      <c r="B801" s="2"/>
      <c r="C801" s="47"/>
      <c r="AX801" s="48" t="s">
        <v>1333</v>
      </c>
      <c r="BE801" s="48" t="s">
        <v>1333</v>
      </c>
      <c r="BK801" s="48" t="s">
        <v>1333</v>
      </c>
    </row>
    <row r="802" spans="1:63" x14ac:dyDescent="0.35">
      <c r="A802" s="2"/>
      <c r="B802" s="2"/>
      <c r="C802" s="47"/>
      <c r="AX802" s="48" t="s">
        <v>1333</v>
      </c>
      <c r="BE802" s="48" t="s">
        <v>1333</v>
      </c>
      <c r="BK802" s="48" t="s">
        <v>1333</v>
      </c>
    </row>
    <row r="803" spans="1:63" x14ac:dyDescent="0.35">
      <c r="A803" s="2"/>
      <c r="B803" s="2"/>
      <c r="C803" s="47"/>
      <c r="AX803" s="48" t="s">
        <v>1333</v>
      </c>
      <c r="BE803" s="48" t="s">
        <v>1333</v>
      </c>
      <c r="BK803" s="48" t="s">
        <v>1333</v>
      </c>
    </row>
    <row r="804" spans="1:63" x14ac:dyDescent="0.35">
      <c r="A804" s="2"/>
      <c r="B804" s="2"/>
      <c r="C804" s="47"/>
      <c r="AX804" s="48" t="s">
        <v>1333</v>
      </c>
      <c r="BE804" s="48" t="s">
        <v>1333</v>
      </c>
      <c r="BK804" s="48" t="s">
        <v>1333</v>
      </c>
    </row>
    <row r="805" spans="1:63" x14ac:dyDescent="0.35">
      <c r="A805" s="2"/>
      <c r="B805" s="2"/>
      <c r="C805" s="47"/>
      <c r="AX805" s="48" t="s">
        <v>1333</v>
      </c>
      <c r="BE805" s="48" t="s">
        <v>1333</v>
      </c>
      <c r="BK805" s="48" t="s">
        <v>1333</v>
      </c>
    </row>
    <row r="806" spans="1:63" x14ac:dyDescent="0.35">
      <c r="A806" s="2"/>
      <c r="B806" s="2"/>
      <c r="C806" s="47"/>
      <c r="AX806" s="48" t="s">
        <v>1333</v>
      </c>
      <c r="BE806" s="48" t="s">
        <v>1333</v>
      </c>
      <c r="BK806" s="48" t="s">
        <v>1333</v>
      </c>
    </row>
    <row r="807" spans="1:63" x14ac:dyDescent="0.35">
      <c r="A807" s="2"/>
      <c r="B807" s="2"/>
      <c r="C807" s="47"/>
      <c r="AX807" s="48" t="s">
        <v>1333</v>
      </c>
      <c r="BE807" s="48" t="s">
        <v>1333</v>
      </c>
      <c r="BK807" s="48" t="s">
        <v>1333</v>
      </c>
    </row>
    <row r="808" spans="1:63" x14ac:dyDescent="0.35">
      <c r="A808" s="2"/>
      <c r="B808" s="2"/>
      <c r="C808" s="47"/>
      <c r="AX808" s="48" t="s">
        <v>1333</v>
      </c>
      <c r="BE808" s="48" t="s">
        <v>1333</v>
      </c>
      <c r="BK808" s="48" t="s">
        <v>1333</v>
      </c>
    </row>
    <row r="809" spans="1:63" x14ac:dyDescent="0.35">
      <c r="A809" s="2"/>
      <c r="B809" s="2"/>
      <c r="C809" s="47"/>
      <c r="AX809" s="48" t="s">
        <v>1333</v>
      </c>
      <c r="BE809" s="48" t="s">
        <v>1333</v>
      </c>
      <c r="BK809" s="48" t="s">
        <v>1333</v>
      </c>
    </row>
    <row r="810" spans="1:63" x14ac:dyDescent="0.35">
      <c r="A810" s="2"/>
      <c r="B810" s="2"/>
      <c r="C810" s="47"/>
      <c r="AX810" s="48" t="s">
        <v>1333</v>
      </c>
      <c r="BE810" s="48" t="s">
        <v>1333</v>
      </c>
      <c r="BK810" s="48" t="s">
        <v>1333</v>
      </c>
    </row>
    <row r="811" spans="1:63" x14ac:dyDescent="0.35">
      <c r="A811" s="2"/>
      <c r="B811" s="2"/>
      <c r="C811" s="47"/>
      <c r="AX811" s="48" t="s">
        <v>1333</v>
      </c>
      <c r="BE811" s="48" t="s">
        <v>1333</v>
      </c>
      <c r="BK811" s="48" t="s">
        <v>1333</v>
      </c>
    </row>
    <row r="812" spans="1:63" x14ac:dyDescent="0.35">
      <c r="A812" s="2"/>
      <c r="B812" s="2"/>
      <c r="C812" s="47"/>
      <c r="AX812" s="48" t="s">
        <v>1333</v>
      </c>
      <c r="BE812" s="48" t="s">
        <v>1333</v>
      </c>
      <c r="BK812" s="48" t="s">
        <v>1333</v>
      </c>
    </row>
    <row r="813" spans="1:63" x14ac:dyDescent="0.35">
      <c r="A813" s="2"/>
      <c r="B813" s="2"/>
      <c r="C813" s="47"/>
      <c r="AX813" s="48" t="s">
        <v>1333</v>
      </c>
      <c r="BE813" s="48" t="s">
        <v>1333</v>
      </c>
      <c r="BK813" s="48" t="s">
        <v>1333</v>
      </c>
    </row>
    <row r="814" spans="1:63" x14ac:dyDescent="0.35">
      <c r="A814" s="2"/>
      <c r="B814" s="2"/>
      <c r="C814" s="47"/>
      <c r="AX814" s="48" t="s">
        <v>1333</v>
      </c>
      <c r="BE814" s="48" t="s">
        <v>1333</v>
      </c>
      <c r="BK814" s="48" t="s">
        <v>1333</v>
      </c>
    </row>
    <row r="815" spans="1:63" x14ac:dyDescent="0.35">
      <c r="A815" s="2"/>
      <c r="B815" s="2"/>
      <c r="C815" s="47"/>
      <c r="AX815" s="48" t="s">
        <v>1333</v>
      </c>
      <c r="BE815" s="48" t="s">
        <v>1333</v>
      </c>
      <c r="BK815" s="48" t="s">
        <v>1333</v>
      </c>
    </row>
    <row r="816" spans="1:63" x14ac:dyDescent="0.35">
      <c r="A816" s="2"/>
      <c r="B816" s="2"/>
      <c r="C816" s="47"/>
      <c r="AX816" s="48" t="s">
        <v>1333</v>
      </c>
      <c r="BE816" s="48" t="s">
        <v>1333</v>
      </c>
      <c r="BK816" s="48" t="s">
        <v>1333</v>
      </c>
    </row>
    <row r="817" spans="1:63" x14ac:dyDescent="0.35">
      <c r="A817" s="2"/>
      <c r="B817" s="2"/>
      <c r="C817" s="47"/>
      <c r="AX817" s="48" t="s">
        <v>1333</v>
      </c>
      <c r="BE817" s="48" t="s">
        <v>1333</v>
      </c>
      <c r="BK817" s="48" t="s">
        <v>1333</v>
      </c>
    </row>
    <row r="818" spans="1:63" x14ac:dyDescent="0.35">
      <c r="A818" s="2"/>
      <c r="B818" s="2"/>
      <c r="C818" s="47"/>
      <c r="AX818" s="48" t="s">
        <v>1333</v>
      </c>
      <c r="BE818" s="48" t="s">
        <v>1333</v>
      </c>
      <c r="BK818" s="48" t="s">
        <v>1333</v>
      </c>
    </row>
    <row r="819" spans="1:63" x14ac:dyDescent="0.35">
      <c r="A819" s="2"/>
      <c r="B819" s="2"/>
      <c r="C819" s="47"/>
      <c r="AX819" s="48" t="s">
        <v>1333</v>
      </c>
      <c r="BE819" s="48" t="s">
        <v>1333</v>
      </c>
      <c r="BK819" s="48" t="s">
        <v>1333</v>
      </c>
    </row>
    <row r="820" spans="1:63" x14ac:dyDescent="0.35">
      <c r="A820" s="2"/>
      <c r="B820" s="2"/>
      <c r="C820" s="47"/>
      <c r="AX820" s="48" t="s">
        <v>1333</v>
      </c>
      <c r="BE820" s="48" t="s">
        <v>1333</v>
      </c>
      <c r="BK820" s="48" t="s">
        <v>1333</v>
      </c>
    </row>
    <row r="821" spans="1:63" x14ac:dyDescent="0.35">
      <c r="A821" s="2"/>
      <c r="B821" s="2"/>
      <c r="C821" s="47"/>
      <c r="AX821" s="48" t="s">
        <v>1333</v>
      </c>
      <c r="BE821" s="48" t="s">
        <v>1333</v>
      </c>
      <c r="BK821" s="48" t="s">
        <v>1333</v>
      </c>
    </row>
    <row r="822" spans="1:63" x14ac:dyDescent="0.35">
      <c r="A822" s="2"/>
      <c r="B822" s="2"/>
      <c r="C822" s="47"/>
      <c r="AX822" s="48" t="s">
        <v>1333</v>
      </c>
      <c r="BE822" s="48" t="s">
        <v>1333</v>
      </c>
      <c r="BK822" s="48" t="s">
        <v>1333</v>
      </c>
    </row>
    <row r="823" spans="1:63" x14ac:dyDescent="0.35">
      <c r="A823" s="2"/>
      <c r="B823" s="2"/>
      <c r="C823" s="47"/>
      <c r="AX823" s="48" t="s">
        <v>1333</v>
      </c>
      <c r="BE823" s="48" t="s">
        <v>1333</v>
      </c>
      <c r="BK823" s="48" t="s">
        <v>1333</v>
      </c>
    </row>
    <row r="824" spans="1:63" x14ac:dyDescent="0.35">
      <c r="A824" s="2"/>
      <c r="B824" s="2"/>
      <c r="C824" s="47"/>
      <c r="AX824" s="48" t="s">
        <v>1333</v>
      </c>
      <c r="BE824" s="48" t="s">
        <v>1333</v>
      </c>
      <c r="BK824" s="48" t="s">
        <v>1333</v>
      </c>
    </row>
    <row r="825" spans="1:63" x14ac:dyDescent="0.35">
      <c r="A825" s="2"/>
      <c r="B825" s="2"/>
      <c r="C825" s="47"/>
      <c r="AX825" s="48" t="s">
        <v>1333</v>
      </c>
      <c r="BE825" s="48" t="s">
        <v>1333</v>
      </c>
      <c r="BK825" s="48" t="s">
        <v>1333</v>
      </c>
    </row>
    <row r="826" spans="1:63" x14ac:dyDescent="0.35">
      <c r="A826" s="2"/>
      <c r="B826" s="2"/>
      <c r="C826" s="47"/>
      <c r="AX826" s="48" t="s">
        <v>1333</v>
      </c>
      <c r="BE826" s="48" t="s">
        <v>1333</v>
      </c>
      <c r="BK826" s="48" t="s">
        <v>1333</v>
      </c>
    </row>
    <row r="827" spans="1:63" x14ac:dyDescent="0.35">
      <c r="A827" s="2"/>
      <c r="B827" s="2"/>
      <c r="C827" s="47"/>
      <c r="AX827" s="48" t="s">
        <v>1333</v>
      </c>
      <c r="BE827" s="48" t="s">
        <v>1333</v>
      </c>
      <c r="BK827" s="48" t="s">
        <v>1333</v>
      </c>
    </row>
    <row r="828" spans="1:63" x14ac:dyDescent="0.35">
      <c r="A828" s="2"/>
      <c r="B828" s="2"/>
      <c r="C828" s="47"/>
      <c r="AX828" s="48" t="s">
        <v>1333</v>
      </c>
      <c r="BE828" s="48" t="s">
        <v>1333</v>
      </c>
      <c r="BK828" s="48" t="s">
        <v>1333</v>
      </c>
    </row>
    <row r="829" spans="1:63" x14ac:dyDescent="0.35">
      <c r="A829" s="2"/>
      <c r="B829" s="2"/>
      <c r="C829" s="47"/>
      <c r="AX829" s="48" t="s">
        <v>1333</v>
      </c>
      <c r="BE829" s="48" t="s">
        <v>1333</v>
      </c>
      <c r="BK829" s="48" t="s">
        <v>1333</v>
      </c>
    </row>
    <row r="830" spans="1:63" x14ac:dyDescent="0.35">
      <c r="A830" s="2"/>
      <c r="B830" s="2"/>
      <c r="C830" s="47"/>
      <c r="AX830" s="48" t="s">
        <v>1333</v>
      </c>
      <c r="BE830" s="48" t="s">
        <v>1333</v>
      </c>
      <c r="BK830" s="48" t="s">
        <v>1333</v>
      </c>
    </row>
    <row r="831" spans="1:63" x14ac:dyDescent="0.35">
      <c r="A831" s="2"/>
      <c r="B831" s="2"/>
      <c r="C831" s="47"/>
      <c r="AX831" s="48" t="s">
        <v>1333</v>
      </c>
      <c r="BE831" s="48" t="s">
        <v>1333</v>
      </c>
      <c r="BK831" s="48" t="s">
        <v>1333</v>
      </c>
    </row>
    <row r="832" spans="1:63" x14ac:dyDescent="0.35">
      <c r="A832" s="2"/>
      <c r="B832" s="2"/>
      <c r="C832" s="47"/>
      <c r="AX832" s="48" t="s">
        <v>1333</v>
      </c>
      <c r="BE832" s="48" t="s">
        <v>1333</v>
      </c>
      <c r="BK832" s="48" t="s">
        <v>1333</v>
      </c>
    </row>
    <row r="833" spans="1:63" x14ac:dyDescent="0.35">
      <c r="A833" s="2"/>
      <c r="B833" s="2"/>
      <c r="C833" s="47"/>
      <c r="AX833" s="48" t="s">
        <v>1333</v>
      </c>
      <c r="BE833" s="48" t="s">
        <v>1333</v>
      </c>
      <c r="BK833" s="48" t="s">
        <v>1333</v>
      </c>
    </row>
    <row r="834" spans="1:63" x14ac:dyDescent="0.35">
      <c r="A834" s="2"/>
      <c r="B834" s="2"/>
      <c r="C834" s="47"/>
      <c r="AX834" s="48" t="s">
        <v>1333</v>
      </c>
      <c r="BE834" s="48" t="s">
        <v>1333</v>
      </c>
      <c r="BK834" s="48" t="s">
        <v>1333</v>
      </c>
    </row>
    <row r="835" spans="1:63" x14ac:dyDescent="0.35">
      <c r="A835" s="2"/>
      <c r="B835" s="2"/>
      <c r="C835" s="47"/>
      <c r="AX835" s="48" t="s">
        <v>1333</v>
      </c>
      <c r="BE835" s="48" t="s">
        <v>1333</v>
      </c>
      <c r="BK835" s="48" t="s">
        <v>1333</v>
      </c>
    </row>
    <row r="836" spans="1:63" x14ac:dyDescent="0.35">
      <c r="A836" s="2"/>
      <c r="B836" s="2"/>
      <c r="C836" s="47"/>
      <c r="AX836" s="48" t="s">
        <v>1333</v>
      </c>
      <c r="BE836" s="48" t="s">
        <v>1333</v>
      </c>
      <c r="BK836" s="48" t="s">
        <v>1333</v>
      </c>
    </row>
    <row r="837" spans="1:63" x14ac:dyDescent="0.35">
      <c r="A837" s="2"/>
      <c r="B837" s="2"/>
      <c r="C837" s="47"/>
      <c r="AX837" s="48" t="s">
        <v>1333</v>
      </c>
      <c r="BE837" s="48" t="s">
        <v>1333</v>
      </c>
      <c r="BK837" s="48" t="s">
        <v>1333</v>
      </c>
    </row>
    <row r="838" spans="1:63" x14ac:dyDescent="0.35">
      <c r="A838" s="2"/>
      <c r="B838" s="2"/>
      <c r="C838" s="47"/>
      <c r="AX838" s="48" t="s">
        <v>1333</v>
      </c>
      <c r="BE838" s="48" t="s">
        <v>1333</v>
      </c>
      <c r="BK838" s="48" t="s">
        <v>1333</v>
      </c>
    </row>
    <row r="839" spans="1:63" x14ac:dyDescent="0.35">
      <c r="A839" s="2"/>
      <c r="B839" s="2"/>
      <c r="C839" s="47"/>
      <c r="AX839" s="48" t="s">
        <v>1333</v>
      </c>
      <c r="BE839" s="48" t="s">
        <v>1333</v>
      </c>
      <c r="BK839" s="48" t="s">
        <v>1333</v>
      </c>
    </row>
    <row r="840" spans="1:63" x14ac:dyDescent="0.35">
      <c r="A840" s="2"/>
      <c r="B840" s="2"/>
      <c r="C840" s="47"/>
      <c r="AX840" s="48" t="s">
        <v>1333</v>
      </c>
      <c r="BE840" s="48" t="s">
        <v>1333</v>
      </c>
      <c r="BK840" s="48" t="s">
        <v>1333</v>
      </c>
    </row>
    <row r="841" spans="1:63" x14ac:dyDescent="0.35">
      <c r="A841" s="2"/>
      <c r="B841" s="2"/>
      <c r="C841" s="47"/>
      <c r="AX841" s="48" t="s">
        <v>1333</v>
      </c>
      <c r="BE841" s="48" t="s">
        <v>1333</v>
      </c>
      <c r="BK841" s="48" t="s">
        <v>1333</v>
      </c>
    </row>
    <row r="842" spans="1:63" x14ac:dyDescent="0.35">
      <c r="A842" s="2"/>
      <c r="B842" s="2"/>
      <c r="C842" s="47"/>
      <c r="AX842" s="48" t="s">
        <v>1333</v>
      </c>
      <c r="BE842" s="48" t="s">
        <v>1333</v>
      </c>
      <c r="BK842" s="48" t="s">
        <v>1333</v>
      </c>
    </row>
    <row r="843" spans="1:63" x14ac:dyDescent="0.35">
      <c r="A843" s="2"/>
      <c r="B843" s="2"/>
      <c r="C843" s="47"/>
      <c r="AX843" s="48" t="s">
        <v>1333</v>
      </c>
      <c r="BE843" s="48" t="s">
        <v>1333</v>
      </c>
      <c r="BK843" s="48" t="s">
        <v>1333</v>
      </c>
    </row>
    <row r="844" spans="1:63" x14ac:dyDescent="0.35">
      <c r="A844" s="2"/>
      <c r="B844" s="2"/>
      <c r="C844" s="47"/>
      <c r="AX844" s="48" t="s">
        <v>1333</v>
      </c>
      <c r="BE844" s="48" t="s">
        <v>1333</v>
      </c>
      <c r="BK844" s="48" t="s">
        <v>1333</v>
      </c>
    </row>
    <row r="845" spans="1:63" x14ac:dyDescent="0.35">
      <c r="A845" s="2"/>
      <c r="B845" s="2"/>
      <c r="C845" s="47"/>
      <c r="AX845" s="48" t="s">
        <v>1333</v>
      </c>
      <c r="BE845" s="48" t="s">
        <v>1333</v>
      </c>
      <c r="BK845" s="48" t="s">
        <v>1333</v>
      </c>
    </row>
    <row r="846" spans="1:63" x14ac:dyDescent="0.35">
      <c r="A846" s="2"/>
      <c r="B846" s="2"/>
      <c r="C846" s="47"/>
      <c r="AX846" s="48" t="s">
        <v>1333</v>
      </c>
      <c r="BE846" s="48" t="s">
        <v>1333</v>
      </c>
      <c r="BK846" s="48" t="s">
        <v>1333</v>
      </c>
    </row>
    <row r="847" spans="1:63" x14ac:dyDescent="0.35">
      <c r="A847" s="2"/>
      <c r="B847" s="2"/>
      <c r="C847" s="47"/>
      <c r="AX847" s="48" t="s">
        <v>1333</v>
      </c>
      <c r="BE847" s="48" t="s">
        <v>1333</v>
      </c>
      <c r="BK847" s="48" t="s">
        <v>1333</v>
      </c>
    </row>
    <row r="848" spans="1:63" x14ac:dyDescent="0.35">
      <c r="A848" s="2"/>
      <c r="B848" s="2"/>
      <c r="C848" s="47"/>
      <c r="AX848" s="48" t="s">
        <v>1333</v>
      </c>
      <c r="BE848" s="48" t="s">
        <v>1333</v>
      </c>
      <c r="BK848" s="48" t="s">
        <v>1333</v>
      </c>
    </row>
    <row r="849" spans="1:63" x14ac:dyDescent="0.35">
      <c r="A849" s="2"/>
      <c r="B849" s="2"/>
      <c r="C849" s="47"/>
      <c r="AX849" s="48" t="s">
        <v>1333</v>
      </c>
      <c r="BE849" s="48" t="s">
        <v>1333</v>
      </c>
      <c r="BK849" s="48" t="s">
        <v>1333</v>
      </c>
    </row>
    <row r="850" spans="1:63" x14ac:dyDescent="0.35">
      <c r="A850" s="2"/>
      <c r="B850" s="2"/>
      <c r="C850" s="47"/>
      <c r="AX850" s="48" t="s">
        <v>1333</v>
      </c>
      <c r="BE850" s="48" t="s">
        <v>1333</v>
      </c>
      <c r="BK850" s="48" t="s">
        <v>1333</v>
      </c>
    </row>
    <row r="851" spans="1:63" x14ac:dyDescent="0.35">
      <c r="A851" s="2"/>
      <c r="B851" s="2"/>
      <c r="C851" s="47"/>
      <c r="AX851" s="48" t="s">
        <v>1333</v>
      </c>
      <c r="BE851" s="48" t="s">
        <v>1333</v>
      </c>
      <c r="BK851" s="48" t="s">
        <v>1333</v>
      </c>
    </row>
    <row r="852" spans="1:63" x14ac:dyDescent="0.35">
      <c r="A852" s="2"/>
      <c r="B852" s="2"/>
      <c r="C852" s="47"/>
      <c r="AX852" s="48" t="s">
        <v>1333</v>
      </c>
      <c r="BE852" s="48" t="s">
        <v>1333</v>
      </c>
      <c r="BK852" s="48" t="s">
        <v>1333</v>
      </c>
    </row>
    <row r="853" spans="1:63" x14ac:dyDescent="0.35">
      <c r="A853" s="2"/>
      <c r="B853" s="2"/>
      <c r="C853" s="47"/>
      <c r="AX853" s="48" t="s">
        <v>1333</v>
      </c>
      <c r="BE853" s="48" t="s">
        <v>1333</v>
      </c>
      <c r="BK853" s="48" t="s">
        <v>1333</v>
      </c>
    </row>
    <row r="854" spans="1:63" x14ac:dyDescent="0.35">
      <c r="A854" s="2"/>
      <c r="B854" s="2"/>
      <c r="C854" s="47"/>
      <c r="AX854" s="48" t="s">
        <v>1333</v>
      </c>
      <c r="BE854" s="48" t="s">
        <v>1333</v>
      </c>
      <c r="BK854" s="48" t="s">
        <v>1333</v>
      </c>
    </row>
    <row r="855" spans="1:63" x14ac:dyDescent="0.35">
      <c r="A855" s="2"/>
      <c r="B855" s="2"/>
      <c r="C855" s="47"/>
      <c r="AX855" s="48" t="s">
        <v>1333</v>
      </c>
      <c r="BE855" s="48" t="s">
        <v>1333</v>
      </c>
      <c r="BK855" s="48" t="s">
        <v>1333</v>
      </c>
    </row>
    <row r="856" spans="1:63" x14ac:dyDescent="0.35">
      <c r="A856" s="2"/>
      <c r="B856" s="2"/>
      <c r="C856" s="47"/>
      <c r="AX856" s="48" t="s">
        <v>1333</v>
      </c>
      <c r="BE856" s="48" t="s">
        <v>1333</v>
      </c>
      <c r="BK856" s="48" t="s">
        <v>1333</v>
      </c>
    </row>
    <row r="857" spans="1:63" x14ac:dyDescent="0.35">
      <c r="A857" s="2"/>
      <c r="B857" s="2"/>
      <c r="C857" s="47"/>
      <c r="AX857" s="48" t="s">
        <v>1333</v>
      </c>
      <c r="BE857" s="48" t="s">
        <v>1333</v>
      </c>
      <c r="BK857" s="48" t="s">
        <v>1333</v>
      </c>
    </row>
    <row r="858" spans="1:63" x14ac:dyDescent="0.35">
      <c r="A858" s="2"/>
      <c r="B858" s="2"/>
      <c r="C858" s="47"/>
      <c r="AX858" s="48" t="s">
        <v>1333</v>
      </c>
      <c r="BE858" s="48" t="s">
        <v>1333</v>
      </c>
      <c r="BK858" s="48" t="s">
        <v>1333</v>
      </c>
    </row>
    <row r="859" spans="1:63" x14ac:dyDescent="0.35">
      <c r="A859" s="2"/>
      <c r="B859" s="2"/>
      <c r="C859" s="47"/>
      <c r="AX859" s="48" t="s">
        <v>1333</v>
      </c>
      <c r="BE859" s="48" t="s">
        <v>1333</v>
      </c>
      <c r="BK859" s="48" t="s">
        <v>1333</v>
      </c>
    </row>
    <row r="860" spans="1:63" x14ac:dyDescent="0.35">
      <c r="A860" s="2"/>
      <c r="B860" s="2"/>
      <c r="C860" s="47"/>
      <c r="AX860" s="48" t="s">
        <v>1333</v>
      </c>
      <c r="BE860" s="48" t="s">
        <v>1333</v>
      </c>
      <c r="BK860" s="48" t="s">
        <v>1333</v>
      </c>
    </row>
    <row r="861" spans="1:63" x14ac:dyDescent="0.35">
      <c r="A861" s="2"/>
      <c r="B861" s="2"/>
      <c r="C861" s="47"/>
      <c r="AX861" s="48" t="s">
        <v>1333</v>
      </c>
      <c r="BE861" s="48" t="s">
        <v>1333</v>
      </c>
      <c r="BK861" s="48" t="s">
        <v>1333</v>
      </c>
    </row>
    <row r="862" spans="1:63" x14ac:dyDescent="0.35">
      <c r="A862" s="2"/>
      <c r="B862" s="2"/>
      <c r="C862" s="47"/>
      <c r="AX862" s="48" t="s">
        <v>1333</v>
      </c>
      <c r="BE862" s="48" t="s">
        <v>1333</v>
      </c>
      <c r="BK862" s="48" t="s">
        <v>1333</v>
      </c>
    </row>
    <row r="863" spans="1:63" x14ac:dyDescent="0.35">
      <c r="A863" s="2"/>
      <c r="B863" s="2"/>
      <c r="C863" s="47"/>
      <c r="AX863" s="48" t="s">
        <v>1333</v>
      </c>
      <c r="BE863" s="48" t="s">
        <v>1333</v>
      </c>
      <c r="BK863" s="48" t="s">
        <v>1333</v>
      </c>
    </row>
    <row r="864" spans="1:63" x14ac:dyDescent="0.35">
      <c r="A864" s="2"/>
      <c r="B864" s="2"/>
      <c r="C864" s="47"/>
      <c r="AX864" s="48" t="s">
        <v>1333</v>
      </c>
      <c r="BE864" s="48" t="s">
        <v>1333</v>
      </c>
      <c r="BK864" s="48" t="s">
        <v>1333</v>
      </c>
    </row>
    <row r="865" spans="1:63" x14ac:dyDescent="0.35">
      <c r="A865" s="2"/>
      <c r="B865" s="2"/>
      <c r="C865" s="47"/>
      <c r="AX865" s="48" t="s">
        <v>1333</v>
      </c>
      <c r="BE865" s="48" t="s">
        <v>1333</v>
      </c>
      <c r="BK865" s="48" t="s">
        <v>1333</v>
      </c>
    </row>
    <row r="866" spans="1:63" x14ac:dyDescent="0.35">
      <c r="A866" s="2"/>
      <c r="B866" s="2"/>
      <c r="C866" s="47"/>
      <c r="AX866" s="48" t="s">
        <v>1333</v>
      </c>
      <c r="BE866" s="48" t="s">
        <v>1333</v>
      </c>
      <c r="BK866" s="48" t="s">
        <v>1333</v>
      </c>
    </row>
    <row r="867" spans="1:63" x14ac:dyDescent="0.35">
      <c r="A867" s="2"/>
      <c r="B867" s="2"/>
      <c r="C867" s="47"/>
      <c r="AX867" s="48" t="s">
        <v>1333</v>
      </c>
      <c r="BE867" s="48" t="s">
        <v>1333</v>
      </c>
      <c r="BK867" s="48" t="s">
        <v>1333</v>
      </c>
    </row>
    <row r="868" spans="1:63" x14ac:dyDescent="0.35">
      <c r="A868" s="2"/>
      <c r="B868" s="2"/>
      <c r="C868" s="47"/>
      <c r="AX868" s="48" t="s">
        <v>1333</v>
      </c>
      <c r="BE868" s="48" t="s">
        <v>1333</v>
      </c>
      <c r="BK868" s="48" t="s">
        <v>1333</v>
      </c>
    </row>
    <row r="869" spans="1:63" x14ac:dyDescent="0.35">
      <c r="A869" s="2"/>
      <c r="B869" s="2"/>
      <c r="C869" s="47"/>
      <c r="AX869" s="48" t="s">
        <v>1333</v>
      </c>
      <c r="BE869" s="48" t="s">
        <v>1333</v>
      </c>
      <c r="BK869" s="48" t="s">
        <v>1333</v>
      </c>
    </row>
    <row r="870" spans="1:63" x14ac:dyDescent="0.35">
      <c r="A870" s="2"/>
      <c r="B870" s="2"/>
      <c r="C870" s="47"/>
      <c r="AX870" s="48" t="s">
        <v>1333</v>
      </c>
      <c r="BE870" s="48" t="s">
        <v>1333</v>
      </c>
      <c r="BK870" s="48" t="s">
        <v>1333</v>
      </c>
    </row>
    <row r="871" spans="1:63" x14ac:dyDescent="0.35">
      <c r="A871" s="2"/>
      <c r="B871" s="2"/>
      <c r="C871" s="47"/>
      <c r="AX871" s="48" t="s">
        <v>1333</v>
      </c>
      <c r="BE871" s="48" t="s">
        <v>1333</v>
      </c>
      <c r="BK871" s="48" t="s">
        <v>1333</v>
      </c>
    </row>
    <row r="872" spans="1:63" x14ac:dyDescent="0.35">
      <c r="A872" s="2"/>
      <c r="B872" s="2"/>
      <c r="C872" s="47"/>
      <c r="AX872" s="48" t="s">
        <v>1333</v>
      </c>
      <c r="BE872" s="48" t="s">
        <v>1333</v>
      </c>
      <c r="BK872" s="48" t="s">
        <v>1333</v>
      </c>
    </row>
    <row r="873" spans="1:63" x14ac:dyDescent="0.35">
      <c r="A873" s="2"/>
      <c r="B873" s="2"/>
      <c r="C873" s="47"/>
      <c r="AX873" s="48" t="s">
        <v>1333</v>
      </c>
      <c r="BE873" s="48" t="s">
        <v>1333</v>
      </c>
      <c r="BK873" s="48" t="s">
        <v>1333</v>
      </c>
    </row>
    <row r="874" spans="1:63" x14ac:dyDescent="0.35">
      <c r="A874" s="2"/>
      <c r="B874" s="2"/>
      <c r="C874" s="47"/>
      <c r="AX874" s="48" t="s">
        <v>1333</v>
      </c>
      <c r="BE874" s="48" t="s">
        <v>1333</v>
      </c>
      <c r="BK874" s="48" t="s">
        <v>1333</v>
      </c>
    </row>
    <row r="875" spans="1:63" x14ac:dyDescent="0.35">
      <c r="A875" s="2"/>
      <c r="B875" s="2"/>
      <c r="C875" s="47"/>
      <c r="AX875" s="48" t="s">
        <v>1333</v>
      </c>
      <c r="BE875" s="48" t="s">
        <v>1333</v>
      </c>
      <c r="BK875" s="48" t="s">
        <v>1333</v>
      </c>
    </row>
    <row r="876" spans="1:63" x14ac:dyDescent="0.35">
      <c r="A876" s="2"/>
      <c r="B876" s="2"/>
      <c r="C876" s="47"/>
      <c r="AX876" s="48" t="s">
        <v>1333</v>
      </c>
      <c r="BE876" s="48" t="s">
        <v>1333</v>
      </c>
      <c r="BK876" s="48" t="s">
        <v>1333</v>
      </c>
    </row>
    <row r="877" spans="1:63" x14ac:dyDescent="0.35">
      <c r="A877" s="2"/>
      <c r="B877" s="2"/>
      <c r="C877" s="47"/>
      <c r="AX877" s="48" t="s">
        <v>1333</v>
      </c>
      <c r="BE877" s="48" t="s">
        <v>1333</v>
      </c>
      <c r="BK877" s="48" t="s">
        <v>1333</v>
      </c>
    </row>
    <row r="878" spans="1:63" x14ac:dyDescent="0.35">
      <c r="A878" s="2"/>
      <c r="B878" s="2"/>
      <c r="C878" s="47"/>
      <c r="AX878" s="48" t="s">
        <v>1333</v>
      </c>
      <c r="BE878" s="48" t="s">
        <v>1333</v>
      </c>
      <c r="BK878" s="48" t="s">
        <v>1333</v>
      </c>
    </row>
    <row r="879" spans="1:63" x14ac:dyDescent="0.35">
      <c r="A879" s="2"/>
      <c r="B879" s="2"/>
      <c r="C879" s="47"/>
      <c r="AX879" s="48" t="s">
        <v>1333</v>
      </c>
      <c r="BE879" s="48" t="s">
        <v>1333</v>
      </c>
      <c r="BK879" s="48" t="s">
        <v>1333</v>
      </c>
    </row>
    <row r="880" spans="1:63" x14ac:dyDescent="0.35">
      <c r="A880" s="2"/>
      <c r="B880" s="2"/>
      <c r="C880" s="47"/>
      <c r="AX880" s="48" t="s">
        <v>1333</v>
      </c>
      <c r="BE880" s="48" t="s">
        <v>1333</v>
      </c>
      <c r="BK880" s="48" t="s">
        <v>1333</v>
      </c>
    </row>
    <row r="881" spans="1:63" x14ac:dyDescent="0.35">
      <c r="A881" s="2"/>
      <c r="B881" s="2"/>
      <c r="C881" s="47"/>
      <c r="AX881" s="48" t="s">
        <v>1333</v>
      </c>
      <c r="BE881" s="48" t="s">
        <v>1333</v>
      </c>
      <c r="BK881" s="48" t="s">
        <v>1333</v>
      </c>
    </row>
    <row r="882" spans="1:63" x14ac:dyDescent="0.35">
      <c r="A882" s="2"/>
      <c r="B882" s="2"/>
      <c r="C882" s="47"/>
      <c r="AX882" s="48" t="s">
        <v>1333</v>
      </c>
      <c r="BE882" s="48" t="s">
        <v>1333</v>
      </c>
      <c r="BK882" s="48" t="s">
        <v>1333</v>
      </c>
    </row>
    <row r="883" spans="1:63" x14ac:dyDescent="0.35">
      <c r="A883" s="2"/>
      <c r="B883" s="2"/>
      <c r="C883" s="47"/>
      <c r="AX883" s="48" t="s">
        <v>1333</v>
      </c>
      <c r="BE883" s="48" t="s">
        <v>1333</v>
      </c>
      <c r="BK883" s="48" t="s">
        <v>1333</v>
      </c>
    </row>
    <row r="884" spans="1:63" x14ac:dyDescent="0.35">
      <c r="A884" s="2"/>
      <c r="B884" s="2"/>
      <c r="C884" s="47"/>
      <c r="AX884" s="48" t="s">
        <v>1333</v>
      </c>
      <c r="BE884" s="48" t="s">
        <v>1333</v>
      </c>
      <c r="BK884" s="48" t="s">
        <v>1333</v>
      </c>
    </row>
    <row r="885" spans="1:63" x14ac:dyDescent="0.35">
      <c r="A885" s="2"/>
      <c r="B885" s="2"/>
      <c r="C885" s="47"/>
      <c r="AX885" s="48" t="s">
        <v>1333</v>
      </c>
      <c r="BE885" s="48" t="s">
        <v>1333</v>
      </c>
      <c r="BK885" s="48" t="s">
        <v>1333</v>
      </c>
    </row>
    <row r="886" spans="1:63" x14ac:dyDescent="0.35">
      <c r="A886" s="2"/>
      <c r="B886" s="2"/>
      <c r="C886" s="47"/>
      <c r="AX886" s="48" t="s">
        <v>1333</v>
      </c>
      <c r="BE886" s="48" t="s">
        <v>1333</v>
      </c>
      <c r="BK886" s="48" t="s">
        <v>1333</v>
      </c>
    </row>
    <row r="887" spans="1:63" x14ac:dyDescent="0.35">
      <c r="A887" s="2"/>
      <c r="B887" s="2"/>
      <c r="C887" s="47"/>
      <c r="AX887" s="48" t="s">
        <v>1333</v>
      </c>
      <c r="BE887" s="48" t="s">
        <v>1333</v>
      </c>
      <c r="BK887" s="48" t="s">
        <v>1333</v>
      </c>
    </row>
    <row r="888" spans="1:63" x14ac:dyDescent="0.35">
      <c r="A888" s="2"/>
      <c r="B888" s="2"/>
      <c r="C888" s="47"/>
      <c r="AX888" s="48" t="s">
        <v>1333</v>
      </c>
      <c r="BE888" s="48" t="s">
        <v>1333</v>
      </c>
      <c r="BK888" s="48" t="s">
        <v>1333</v>
      </c>
    </row>
    <row r="889" spans="1:63" x14ac:dyDescent="0.35">
      <c r="A889" s="2"/>
      <c r="B889" s="2"/>
      <c r="C889" s="47"/>
      <c r="AX889" s="48" t="s">
        <v>1333</v>
      </c>
      <c r="BE889" s="48" t="s">
        <v>1333</v>
      </c>
      <c r="BK889" s="48" t="s">
        <v>1333</v>
      </c>
    </row>
    <row r="890" spans="1:63" x14ac:dyDescent="0.35">
      <c r="A890" s="2"/>
      <c r="B890" s="2"/>
      <c r="C890" s="47"/>
      <c r="AX890" s="48" t="s">
        <v>1333</v>
      </c>
      <c r="BE890" s="48" t="s">
        <v>1333</v>
      </c>
      <c r="BK890" s="48" t="s">
        <v>1333</v>
      </c>
    </row>
    <row r="891" spans="1:63" x14ac:dyDescent="0.35">
      <c r="A891" s="2"/>
      <c r="B891" s="2"/>
      <c r="C891" s="47"/>
      <c r="AX891" s="48" t="s">
        <v>1333</v>
      </c>
      <c r="BE891" s="48" t="s">
        <v>1333</v>
      </c>
      <c r="BK891" s="48" t="s">
        <v>1333</v>
      </c>
    </row>
    <row r="892" spans="1:63" x14ac:dyDescent="0.35">
      <c r="A892" s="2"/>
      <c r="B892" s="2"/>
      <c r="C892" s="47"/>
      <c r="AX892" s="48" t="s">
        <v>1333</v>
      </c>
      <c r="BE892" s="48" t="s">
        <v>1333</v>
      </c>
      <c r="BK892" s="48" t="s">
        <v>1333</v>
      </c>
    </row>
    <row r="893" spans="1:63" x14ac:dyDescent="0.35">
      <c r="A893" s="2"/>
      <c r="B893" s="2"/>
      <c r="C893" s="47"/>
      <c r="AX893" s="48" t="s">
        <v>1333</v>
      </c>
      <c r="BE893" s="48" t="s">
        <v>1333</v>
      </c>
      <c r="BK893" s="48" t="s">
        <v>1333</v>
      </c>
    </row>
    <row r="894" spans="1:63" x14ac:dyDescent="0.35">
      <c r="A894" s="2"/>
      <c r="B894" s="2"/>
      <c r="C894" s="47"/>
      <c r="AX894" s="48" t="s">
        <v>1333</v>
      </c>
      <c r="BE894" s="48" t="s">
        <v>1333</v>
      </c>
      <c r="BK894" s="48" t="s">
        <v>1333</v>
      </c>
    </row>
    <row r="895" spans="1:63" x14ac:dyDescent="0.35">
      <c r="A895" s="2"/>
      <c r="B895" s="2"/>
      <c r="C895" s="47"/>
      <c r="AX895" s="48" t="s">
        <v>1333</v>
      </c>
      <c r="BE895" s="48" t="s">
        <v>1333</v>
      </c>
      <c r="BK895" s="48" t="s">
        <v>1333</v>
      </c>
    </row>
    <row r="896" spans="1:63" x14ac:dyDescent="0.35">
      <c r="A896" s="2"/>
      <c r="B896" s="2"/>
      <c r="C896" s="47"/>
      <c r="AX896" s="48" t="s">
        <v>1333</v>
      </c>
      <c r="BE896" s="48" t="s">
        <v>1333</v>
      </c>
      <c r="BK896" s="48" t="s">
        <v>1333</v>
      </c>
    </row>
    <row r="897" spans="1:63" x14ac:dyDescent="0.35">
      <c r="A897" s="2"/>
      <c r="B897" s="2"/>
      <c r="C897" s="47"/>
      <c r="AX897" s="48" t="s">
        <v>1333</v>
      </c>
      <c r="BE897" s="48" t="s">
        <v>1333</v>
      </c>
      <c r="BK897" s="48" t="s">
        <v>1333</v>
      </c>
    </row>
    <row r="898" spans="1:63" x14ac:dyDescent="0.35">
      <c r="A898" s="2"/>
      <c r="B898" s="2"/>
      <c r="C898" s="47"/>
      <c r="AX898" s="48" t="s">
        <v>1333</v>
      </c>
      <c r="BE898" s="48" t="s">
        <v>1333</v>
      </c>
      <c r="BK898" s="48" t="s">
        <v>1333</v>
      </c>
    </row>
    <row r="899" spans="1:63" x14ac:dyDescent="0.35">
      <c r="A899" s="2"/>
      <c r="B899" s="2"/>
      <c r="C899" s="47"/>
      <c r="AX899" s="48" t="s">
        <v>1333</v>
      </c>
      <c r="BE899" s="48" t="s">
        <v>1333</v>
      </c>
      <c r="BK899" s="48" t="s">
        <v>1333</v>
      </c>
    </row>
    <row r="900" spans="1:63" x14ac:dyDescent="0.35">
      <c r="A900" s="2"/>
      <c r="B900" s="2"/>
      <c r="C900" s="47"/>
      <c r="AX900" s="48" t="s">
        <v>1333</v>
      </c>
      <c r="BE900" s="48" t="s">
        <v>1333</v>
      </c>
      <c r="BK900" s="48" t="s">
        <v>1333</v>
      </c>
    </row>
    <row r="901" spans="1:63" x14ac:dyDescent="0.35">
      <c r="A901" s="2"/>
      <c r="B901" s="2"/>
      <c r="C901" s="47"/>
      <c r="AX901" s="48" t="s">
        <v>1333</v>
      </c>
      <c r="BE901" s="48" t="s">
        <v>1333</v>
      </c>
      <c r="BK901" s="48" t="s">
        <v>1333</v>
      </c>
    </row>
    <row r="902" spans="1:63" x14ac:dyDescent="0.35">
      <c r="A902" s="2"/>
      <c r="B902" s="2"/>
      <c r="C902" s="47"/>
      <c r="AX902" s="48" t="s">
        <v>1333</v>
      </c>
      <c r="BE902" s="48" t="s">
        <v>1333</v>
      </c>
      <c r="BK902" s="48" t="s">
        <v>1333</v>
      </c>
    </row>
    <row r="903" spans="1:63" x14ac:dyDescent="0.35">
      <c r="A903" s="2"/>
      <c r="B903" s="2"/>
      <c r="C903" s="47"/>
      <c r="AX903" s="48" t="s">
        <v>1333</v>
      </c>
      <c r="BE903" s="48" t="s">
        <v>1333</v>
      </c>
      <c r="BK903" s="48" t="s">
        <v>1333</v>
      </c>
    </row>
    <row r="904" spans="1:63" x14ac:dyDescent="0.35">
      <c r="A904" s="2"/>
      <c r="B904" s="2"/>
      <c r="C904" s="47"/>
      <c r="AX904" s="48" t="s">
        <v>1333</v>
      </c>
      <c r="BE904" s="48" t="s">
        <v>1333</v>
      </c>
      <c r="BK904" s="48" t="s">
        <v>1333</v>
      </c>
    </row>
    <row r="905" spans="1:63" x14ac:dyDescent="0.35">
      <c r="A905" s="2"/>
      <c r="B905" s="2"/>
      <c r="C905" s="47"/>
      <c r="AX905" s="48" t="s">
        <v>1333</v>
      </c>
      <c r="BE905" s="48" t="s">
        <v>1333</v>
      </c>
      <c r="BK905" s="48" t="s">
        <v>1333</v>
      </c>
    </row>
    <row r="906" spans="1:63" x14ac:dyDescent="0.35">
      <c r="A906" s="2"/>
      <c r="B906" s="2"/>
      <c r="C906" s="47"/>
      <c r="AX906" s="48" t="s">
        <v>1333</v>
      </c>
      <c r="BE906" s="48" t="s">
        <v>1333</v>
      </c>
      <c r="BK906" s="48" t="s">
        <v>1333</v>
      </c>
    </row>
    <row r="907" spans="1:63" x14ac:dyDescent="0.35">
      <c r="A907" s="2"/>
      <c r="B907" s="2"/>
      <c r="C907" s="47"/>
      <c r="AX907" s="48" t="s">
        <v>1333</v>
      </c>
      <c r="BE907" s="48" t="s">
        <v>1333</v>
      </c>
      <c r="BK907" s="48" t="s">
        <v>1333</v>
      </c>
    </row>
    <row r="908" spans="1:63" x14ac:dyDescent="0.35">
      <c r="A908" s="2"/>
      <c r="B908" s="2"/>
      <c r="C908" s="47"/>
      <c r="AX908" s="48" t="s">
        <v>1333</v>
      </c>
      <c r="BE908" s="48" t="s">
        <v>1333</v>
      </c>
      <c r="BK908" s="48" t="s">
        <v>1333</v>
      </c>
    </row>
    <row r="909" spans="1:63" x14ac:dyDescent="0.35">
      <c r="A909" s="2"/>
      <c r="B909" s="2"/>
      <c r="C909" s="47"/>
      <c r="AX909" s="48" t="s">
        <v>1333</v>
      </c>
      <c r="BE909" s="48" t="s">
        <v>1333</v>
      </c>
      <c r="BK909" s="48" t="s">
        <v>1333</v>
      </c>
    </row>
    <row r="910" spans="1:63" x14ac:dyDescent="0.35">
      <c r="A910" s="2"/>
      <c r="B910" s="2"/>
      <c r="C910" s="47"/>
      <c r="AX910" s="48" t="s">
        <v>1333</v>
      </c>
      <c r="BE910" s="48" t="s">
        <v>1333</v>
      </c>
      <c r="BK910" s="48" t="s">
        <v>1333</v>
      </c>
    </row>
    <row r="911" spans="1:63" x14ac:dyDescent="0.35">
      <c r="A911" s="2"/>
      <c r="B911" s="2"/>
      <c r="C911" s="47"/>
      <c r="AX911" s="48" t="s">
        <v>1333</v>
      </c>
      <c r="BE911" s="48" t="s">
        <v>1333</v>
      </c>
      <c r="BK911" s="48" t="s">
        <v>1333</v>
      </c>
    </row>
    <row r="912" spans="1:63" x14ac:dyDescent="0.35">
      <c r="A912" s="2"/>
      <c r="B912" s="2"/>
      <c r="C912" s="47"/>
      <c r="AX912" s="48" t="s">
        <v>1333</v>
      </c>
      <c r="BE912" s="48" t="s">
        <v>1333</v>
      </c>
      <c r="BK912" s="48" t="s">
        <v>1333</v>
      </c>
    </row>
    <row r="913" spans="1:63" x14ac:dyDescent="0.35">
      <c r="A913" s="2"/>
      <c r="B913" s="2"/>
      <c r="C913" s="47"/>
      <c r="AX913" s="48" t="s">
        <v>1333</v>
      </c>
      <c r="BE913" s="48" t="s">
        <v>1333</v>
      </c>
      <c r="BK913" s="48" t="s">
        <v>1333</v>
      </c>
    </row>
    <row r="914" spans="1:63" x14ac:dyDescent="0.35">
      <c r="A914" s="2"/>
      <c r="B914" s="2"/>
      <c r="C914" s="47"/>
      <c r="AX914" s="48" t="s">
        <v>1333</v>
      </c>
      <c r="BE914" s="48" t="s">
        <v>1333</v>
      </c>
      <c r="BK914" s="48" t="s">
        <v>1333</v>
      </c>
    </row>
    <row r="915" spans="1:63" x14ac:dyDescent="0.35">
      <c r="A915" s="2"/>
      <c r="B915" s="2"/>
      <c r="C915" s="47"/>
      <c r="AX915" s="48" t="s">
        <v>1333</v>
      </c>
      <c r="BE915" s="48" t="s">
        <v>1333</v>
      </c>
      <c r="BK915" s="48" t="s">
        <v>1333</v>
      </c>
    </row>
    <row r="916" spans="1:63" x14ac:dyDescent="0.35">
      <c r="A916" s="2"/>
      <c r="B916" s="2"/>
      <c r="C916" s="47"/>
      <c r="AX916" s="48" t="s">
        <v>1333</v>
      </c>
      <c r="BE916" s="48" t="s">
        <v>1333</v>
      </c>
      <c r="BK916" s="48" t="s">
        <v>1333</v>
      </c>
    </row>
    <row r="917" spans="1:63" x14ac:dyDescent="0.35">
      <c r="A917" s="2"/>
      <c r="B917" s="2"/>
      <c r="C917" s="47"/>
      <c r="AX917" s="48" t="s">
        <v>1333</v>
      </c>
      <c r="BE917" s="48" t="s">
        <v>1333</v>
      </c>
      <c r="BK917" s="48" t="s">
        <v>1333</v>
      </c>
    </row>
    <row r="918" spans="1:63" x14ac:dyDescent="0.35">
      <c r="A918" s="2"/>
      <c r="B918" s="2"/>
      <c r="C918" s="47"/>
      <c r="AX918" s="48" t="s">
        <v>1333</v>
      </c>
      <c r="BE918" s="48" t="s">
        <v>1333</v>
      </c>
      <c r="BK918" s="48" t="s">
        <v>1333</v>
      </c>
    </row>
    <row r="919" spans="1:63" x14ac:dyDescent="0.35">
      <c r="A919" s="2"/>
      <c r="B919" s="2"/>
      <c r="C919" s="47"/>
      <c r="AX919" s="48" t="s">
        <v>1333</v>
      </c>
      <c r="BE919" s="48" t="s">
        <v>1333</v>
      </c>
      <c r="BK919" s="48" t="s">
        <v>1333</v>
      </c>
    </row>
    <row r="920" spans="1:63" x14ac:dyDescent="0.35">
      <c r="A920" s="2"/>
      <c r="B920" s="2"/>
      <c r="C920" s="47"/>
      <c r="AX920" s="48" t="s">
        <v>1333</v>
      </c>
      <c r="BE920" s="48" t="s">
        <v>1333</v>
      </c>
      <c r="BK920" s="48" t="s">
        <v>1333</v>
      </c>
    </row>
    <row r="921" spans="1:63" x14ac:dyDescent="0.35">
      <c r="A921" s="2"/>
      <c r="B921" s="2"/>
      <c r="C921" s="47"/>
      <c r="AX921" s="48" t="s">
        <v>1333</v>
      </c>
      <c r="BE921" s="48" t="s">
        <v>1333</v>
      </c>
      <c r="BK921" s="48" t="s">
        <v>1333</v>
      </c>
    </row>
    <row r="922" spans="1:63" x14ac:dyDescent="0.35">
      <c r="A922" s="2"/>
      <c r="B922" s="2"/>
      <c r="C922" s="47"/>
      <c r="AX922" s="48" t="s">
        <v>1333</v>
      </c>
      <c r="BE922" s="48" t="s">
        <v>1333</v>
      </c>
      <c r="BK922" s="48" t="s">
        <v>1333</v>
      </c>
    </row>
    <row r="923" spans="1:63" x14ac:dyDescent="0.35">
      <c r="A923" s="2"/>
      <c r="B923" s="2"/>
      <c r="C923" s="47"/>
      <c r="AX923" s="48" t="s">
        <v>1333</v>
      </c>
      <c r="BE923" s="48" t="s">
        <v>1333</v>
      </c>
      <c r="BK923" s="48" t="s">
        <v>1333</v>
      </c>
    </row>
    <row r="924" spans="1:63" x14ac:dyDescent="0.35">
      <c r="A924" s="2"/>
      <c r="B924" s="2"/>
      <c r="C924" s="47"/>
      <c r="AX924" s="48" t="s">
        <v>1333</v>
      </c>
      <c r="BE924" s="48" t="s">
        <v>1333</v>
      </c>
      <c r="BK924" s="48" t="s">
        <v>1333</v>
      </c>
    </row>
    <row r="925" spans="1:63" x14ac:dyDescent="0.35">
      <c r="A925" s="2"/>
      <c r="B925" s="2"/>
      <c r="C925" s="47"/>
      <c r="AX925" s="48" t="s">
        <v>1333</v>
      </c>
      <c r="BE925" s="48" t="s">
        <v>1333</v>
      </c>
      <c r="BK925" s="48" t="s">
        <v>1333</v>
      </c>
    </row>
    <row r="926" spans="1:63" x14ac:dyDescent="0.35">
      <c r="A926" s="2"/>
      <c r="B926" s="2"/>
      <c r="C926" s="47"/>
      <c r="AX926" s="48" t="s">
        <v>1333</v>
      </c>
      <c r="BE926" s="48" t="s">
        <v>1333</v>
      </c>
      <c r="BK926" s="48" t="s">
        <v>1333</v>
      </c>
    </row>
    <row r="927" spans="1:63" x14ac:dyDescent="0.35">
      <c r="A927" s="2"/>
      <c r="B927" s="2"/>
      <c r="C927" s="47"/>
      <c r="AX927" s="48" t="s">
        <v>1333</v>
      </c>
      <c r="BE927" s="48" t="s">
        <v>1333</v>
      </c>
      <c r="BK927" s="48" t="s">
        <v>1333</v>
      </c>
    </row>
    <row r="928" spans="1:63" x14ac:dyDescent="0.35">
      <c r="A928" s="2"/>
      <c r="B928" s="2"/>
      <c r="C928" s="47"/>
      <c r="AX928" s="48" t="s">
        <v>1333</v>
      </c>
      <c r="BE928" s="48" t="s">
        <v>1333</v>
      </c>
      <c r="BK928" s="48" t="s">
        <v>1333</v>
      </c>
    </row>
    <row r="929" spans="1:63" x14ac:dyDescent="0.35">
      <c r="A929" s="2"/>
      <c r="B929" s="2"/>
      <c r="C929" s="47"/>
      <c r="AX929" s="48" t="s">
        <v>1333</v>
      </c>
      <c r="BE929" s="48" t="s">
        <v>1333</v>
      </c>
      <c r="BK929" s="48" t="s">
        <v>1333</v>
      </c>
    </row>
    <row r="930" spans="1:63" x14ac:dyDescent="0.35">
      <c r="A930" s="2"/>
      <c r="B930" s="2"/>
      <c r="C930" s="47"/>
      <c r="AX930" s="48" t="s">
        <v>1333</v>
      </c>
      <c r="BE930" s="48" t="s">
        <v>1333</v>
      </c>
      <c r="BK930" s="48" t="s">
        <v>1333</v>
      </c>
    </row>
    <row r="931" spans="1:63" x14ac:dyDescent="0.35">
      <c r="A931" s="2"/>
      <c r="B931" s="2"/>
      <c r="C931" s="47"/>
      <c r="AX931" s="48" t="s">
        <v>1333</v>
      </c>
      <c r="BE931" s="48" t="s">
        <v>1333</v>
      </c>
      <c r="BK931" s="48" t="s">
        <v>1333</v>
      </c>
    </row>
    <row r="932" spans="1:63" x14ac:dyDescent="0.35">
      <c r="A932" s="2"/>
      <c r="B932" s="2"/>
      <c r="C932" s="47"/>
      <c r="AX932" s="48" t="s">
        <v>1333</v>
      </c>
      <c r="BE932" s="48" t="s">
        <v>1333</v>
      </c>
      <c r="BK932" s="48" t="s">
        <v>1333</v>
      </c>
    </row>
    <row r="933" spans="1:63" x14ac:dyDescent="0.35">
      <c r="A933" s="2"/>
      <c r="B933" s="2"/>
      <c r="C933" s="47"/>
      <c r="AX933" s="48" t="s">
        <v>1333</v>
      </c>
      <c r="BE933" s="48" t="s">
        <v>1333</v>
      </c>
      <c r="BK933" s="48" t="s">
        <v>1333</v>
      </c>
    </row>
    <row r="934" spans="1:63" x14ac:dyDescent="0.35">
      <c r="A934" s="2"/>
      <c r="B934" s="2"/>
      <c r="C934" s="47"/>
      <c r="AX934" s="48" t="s">
        <v>1333</v>
      </c>
      <c r="BE934" s="48" t="s">
        <v>1333</v>
      </c>
      <c r="BK934" s="48" t="s">
        <v>1333</v>
      </c>
    </row>
    <row r="935" spans="1:63" x14ac:dyDescent="0.35">
      <c r="A935" s="2"/>
      <c r="B935" s="2"/>
      <c r="C935" s="47"/>
      <c r="AX935" s="48" t="s">
        <v>1333</v>
      </c>
      <c r="BE935" s="48" t="s">
        <v>1333</v>
      </c>
      <c r="BK935" s="48" t="s">
        <v>1333</v>
      </c>
    </row>
    <row r="936" spans="1:63" x14ac:dyDescent="0.35">
      <c r="A936" s="2"/>
      <c r="B936" s="2"/>
      <c r="C936" s="47"/>
      <c r="AX936" s="48" t="s">
        <v>1333</v>
      </c>
      <c r="BE936" s="48" t="s">
        <v>1333</v>
      </c>
      <c r="BK936" s="48" t="s">
        <v>1333</v>
      </c>
    </row>
    <row r="937" spans="1:63" x14ac:dyDescent="0.35">
      <c r="A937" s="2"/>
      <c r="B937" s="2"/>
      <c r="C937" s="47"/>
      <c r="AX937" s="48" t="s">
        <v>1333</v>
      </c>
      <c r="BE937" s="48" t="s">
        <v>1333</v>
      </c>
      <c r="BK937" s="48" t="s">
        <v>1333</v>
      </c>
    </row>
    <row r="938" spans="1:63" x14ac:dyDescent="0.35">
      <c r="A938" s="2"/>
      <c r="B938" s="2"/>
      <c r="C938" s="47"/>
      <c r="AX938" s="48" t="s">
        <v>1333</v>
      </c>
      <c r="BE938" s="48" t="s">
        <v>1333</v>
      </c>
      <c r="BK938" s="48" t="s">
        <v>1333</v>
      </c>
    </row>
    <row r="939" spans="1:63" x14ac:dyDescent="0.35">
      <c r="A939" s="2"/>
      <c r="B939" s="2"/>
      <c r="C939" s="47"/>
      <c r="AX939" s="48" t="s">
        <v>1333</v>
      </c>
      <c r="BE939" s="48" t="s">
        <v>1333</v>
      </c>
      <c r="BK939" s="48" t="s">
        <v>1333</v>
      </c>
    </row>
    <row r="940" spans="1:63" x14ac:dyDescent="0.35">
      <c r="A940" s="2"/>
      <c r="B940" s="2"/>
      <c r="C940" s="47"/>
      <c r="AX940" s="48" t="s">
        <v>1333</v>
      </c>
      <c r="BE940" s="48" t="s">
        <v>1333</v>
      </c>
      <c r="BK940" s="48" t="s">
        <v>1333</v>
      </c>
    </row>
    <row r="941" spans="1:63" x14ac:dyDescent="0.35">
      <c r="A941" s="2"/>
      <c r="B941" s="2"/>
      <c r="C941" s="47"/>
      <c r="AX941" s="48" t="s">
        <v>1333</v>
      </c>
      <c r="BE941" s="48" t="s">
        <v>1333</v>
      </c>
      <c r="BK941" s="48" t="s">
        <v>1333</v>
      </c>
    </row>
    <row r="942" spans="1:63" x14ac:dyDescent="0.35">
      <c r="A942" s="2"/>
      <c r="B942" s="2"/>
      <c r="C942" s="47"/>
      <c r="AX942" s="48" t="s">
        <v>1333</v>
      </c>
      <c r="BE942" s="48" t="s">
        <v>1333</v>
      </c>
      <c r="BK942" s="48" t="s">
        <v>1333</v>
      </c>
    </row>
    <row r="943" spans="1:63" x14ac:dyDescent="0.35">
      <c r="A943" s="2"/>
      <c r="B943" s="2"/>
      <c r="C943" s="47"/>
      <c r="AX943" s="48" t="s">
        <v>1333</v>
      </c>
      <c r="BE943" s="48" t="s">
        <v>1333</v>
      </c>
      <c r="BK943" s="48" t="s">
        <v>1333</v>
      </c>
    </row>
    <row r="944" spans="1:63" x14ac:dyDescent="0.35">
      <c r="A944" s="2"/>
      <c r="B944" s="2"/>
      <c r="C944" s="47"/>
      <c r="AX944" s="48" t="s">
        <v>1333</v>
      </c>
      <c r="BE944" s="48" t="s">
        <v>1333</v>
      </c>
      <c r="BK944" s="48" t="s">
        <v>1333</v>
      </c>
    </row>
    <row r="945" spans="1:63" x14ac:dyDescent="0.35">
      <c r="A945" s="2"/>
      <c r="B945" s="2"/>
      <c r="C945" s="47"/>
      <c r="AX945" s="48" t="s">
        <v>1333</v>
      </c>
      <c r="BE945" s="48" t="s">
        <v>1333</v>
      </c>
      <c r="BK945" s="48" t="s">
        <v>1333</v>
      </c>
    </row>
    <row r="946" spans="1:63" x14ac:dyDescent="0.35">
      <c r="A946" s="2"/>
      <c r="B946" s="2"/>
      <c r="C946" s="47"/>
      <c r="AX946" s="48" t="s">
        <v>1333</v>
      </c>
      <c r="BE946" s="48" t="s">
        <v>1333</v>
      </c>
      <c r="BK946" s="48" t="s">
        <v>1333</v>
      </c>
    </row>
    <row r="947" spans="1:63" x14ac:dyDescent="0.35">
      <c r="A947" s="2"/>
      <c r="B947" s="2"/>
      <c r="C947" s="47"/>
      <c r="AX947" s="48" t="s">
        <v>1333</v>
      </c>
      <c r="BE947" s="48" t="s">
        <v>1333</v>
      </c>
      <c r="BK947" s="48" t="s">
        <v>1333</v>
      </c>
    </row>
    <row r="948" spans="1:63" x14ac:dyDescent="0.35">
      <c r="A948" s="2"/>
      <c r="B948" s="2"/>
      <c r="C948" s="47"/>
      <c r="AX948" s="48" t="s">
        <v>1333</v>
      </c>
      <c r="BE948" s="48" t="s">
        <v>1333</v>
      </c>
      <c r="BK948" s="48" t="s">
        <v>1333</v>
      </c>
    </row>
    <row r="949" spans="1:63" x14ac:dyDescent="0.35">
      <c r="A949" s="2"/>
      <c r="B949" s="2"/>
      <c r="C949" s="47"/>
      <c r="AX949" s="48" t="s">
        <v>1333</v>
      </c>
      <c r="BE949" s="48" t="s">
        <v>1333</v>
      </c>
      <c r="BK949" s="48" t="s">
        <v>1333</v>
      </c>
    </row>
    <row r="950" spans="1:63" x14ac:dyDescent="0.35">
      <c r="A950" s="2"/>
      <c r="B950" s="2"/>
      <c r="C950" s="47"/>
      <c r="AX950" s="48" t="s">
        <v>1333</v>
      </c>
      <c r="BE950" s="48" t="s">
        <v>1333</v>
      </c>
      <c r="BK950" s="48" t="s">
        <v>1333</v>
      </c>
    </row>
    <row r="951" spans="1:63" x14ac:dyDescent="0.35">
      <c r="A951" s="2"/>
      <c r="B951" s="2"/>
      <c r="C951" s="47"/>
      <c r="AX951" s="48" t="s">
        <v>1333</v>
      </c>
      <c r="BE951" s="48" t="s">
        <v>1333</v>
      </c>
      <c r="BK951" s="48" t="s">
        <v>1333</v>
      </c>
    </row>
    <row r="952" spans="1:63" x14ac:dyDescent="0.35">
      <c r="A952" s="2"/>
      <c r="B952" s="2"/>
      <c r="C952" s="47"/>
      <c r="AX952" s="48" t="s">
        <v>1333</v>
      </c>
      <c r="BE952" s="48" t="s">
        <v>1333</v>
      </c>
      <c r="BK952" s="48" t="s">
        <v>1333</v>
      </c>
    </row>
    <row r="953" spans="1:63" x14ac:dyDescent="0.35">
      <c r="A953" s="2"/>
      <c r="B953" s="2"/>
      <c r="C953" s="47"/>
      <c r="AX953" s="48" t="s">
        <v>1333</v>
      </c>
      <c r="BE953" s="48" t="s">
        <v>1333</v>
      </c>
      <c r="BK953" s="48" t="s">
        <v>1333</v>
      </c>
    </row>
    <row r="954" spans="1:63" x14ac:dyDescent="0.35">
      <c r="A954" s="2"/>
      <c r="B954" s="2"/>
      <c r="C954" s="47"/>
      <c r="AX954" s="48" t="s">
        <v>1333</v>
      </c>
      <c r="BE954" s="48" t="s">
        <v>1333</v>
      </c>
      <c r="BK954" s="48" t="s">
        <v>1333</v>
      </c>
    </row>
    <row r="955" spans="1:63" x14ac:dyDescent="0.35">
      <c r="A955" s="2"/>
      <c r="B955" s="2"/>
      <c r="C955" s="47"/>
      <c r="AX955" s="48" t="s">
        <v>1333</v>
      </c>
      <c r="BE955" s="48" t="s">
        <v>1333</v>
      </c>
      <c r="BK955" s="48" t="s">
        <v>1333</v>
      </c>
    </row>
    <row r="956" spans="1:63" x14ac:dyDescent="0.35">
      <c r="A956" s="2"/>
      <c r="B956" s="2"/>
      <c r="C956" s="47"/>
      <c r="AX956" s="48" t="s">
        <v>1333</v>
      </c>
      <c r="BE956" s="48" t="s">
        <v>1333</v>
      </c>
      <c r="BK956" s="48" t="s">
        <v>1333</v>
      </c>
    </row>
    <row r="957" spans="1:63" x14ac:dyDescent="0.35">
      <c r="A957" s="2"/>
      <c r="B957" s="2"/>
      <c r="C957" s="47"/>
      <c r="AX957" s="48" t="s">
        <v>1333</v>
      </c>
      <c r="BE957" s="48" t="s">
        <v>1333</v>
      </c>
      <c r="BK957" s="48" t="s">
        <v>1333</v>
      </c>
    </row>
    <row r="958" spans="1:63" x14ac:dyDescent="0.35">
      <c r="A958" s="2"/>
      <c r="B958" s="2"/>
      <c r="C958" s="47"/>
      <c r="AX958" s="48" t="s">
        <v>1333</v>
      </c>
      <c r="BE958" s="48" t="s">
        <v>1333</v>
      </c>
      <c r="BK958" s="48" t="s">
        <v>1333</v>
      </c>
    </row>
    <row r="959" spans="1:63" x14ac:dyDescent="0.35">
      <c r="A959" s="2"/>
      <c r="B959" s="2"/>
      <c r="C959" s="47"/>
      <c r="AX959" s="48" t="s">
        <v>1333</v>
      </c>
      <c r="BE959" s="48" t="s">
        <v>1333</v>
      </c>
      <c r="BK959" s="48" t="s">
        <v>1333</v>
      </c>
    </row>
    <row r="960" spans="1:63" x14ac:dyDescent="0.35">
      <c r="A960" s="2"/>
      <c r="B960" s="2"/>
      <c r="C960" s="47"/>
      <c r="AX960" s="48" t="s">
        <v>1333</v>
      </c>
      <c r="BE960" s="48" t="s">
        <v>1333</v>
      </c>
      <c r="BK960" s="48" t="s">
        <v>1333</v>
      </c>
    </row>
    <row r="961" spans="1:63" x14ac:dyDescent="0.35">
      <c r="A961" s="2"/>
      <c r="B961" s="2"/>
      <c r="C961" s="47"/>
      <c r="AX961" s="48" t="s">
        <v>1333</v>
      </c>
      <c r="BE961" s="48" t="s">
        <v>1333</v>
      </c>
      <c r="BK961" s="48" t="s">
        <v>1333</v>
      </c>
    </row>
    <row r="962" spans="1:63" x14ac:dyDescent="0.35">
      <c r="A962" s="2"/>
      <c r="B962" s="2"/>
      <c r="C962" s="47"/>
      <c r="AX962" s="48" t="s">
        <v>1333</v>
      </c>
      <c r="BE962" s="48" t="s">
        <v>1333</v>
      </c>
      <c r="BK962" s="48" t="s">
        <v>1333</v>
      </c>
    </row>
    <row r="963" spans="1:63" x14ac:dyDescent="0.35">
      <c r="A963" s="2"/>
      <c r="B963" s="2"/>
      <c r="C963" s="47"/>
      <c r="AX963" s="48" t="s">
        <v>1333</v>
      </c>
      <c r="BE963" s="48" t="s">
        <v>1333</v>
      </c>
      <c r="BK963" s="48" t="s">
        <v>1333</v>
      </c>
    </row>
    <row r="964" spans="1:63" x14ac:dyDescent="0.35">
      <c r="A964" s="2"/>
      <c r="B964" s="2"/>
      <c r="C964" s="47"/>
      <c r="AX964" s="48" t="s">
        <v>1333</v>
      </c>
      <c r="BE964" s="48" t="s">
        <v>1333</v>
      </c>
      <c r="BK964" s="48" t="s">
        <v>1333</v>
      </c>
    </row>
    <row r="965" spans="1:63" x14ac:dyDescent="0.35">
      <c r="A965" s="2"/>
      <c r="B965" s="2"/>
      <c r="C965" s="47"/>
      <c r="AX965" s="48" t="s">
        <v>1333</v>
      </c>
      <c r="BE965" s="48" t="s">
        <v>1333</v>
      </c>
      <c r="BK965" s="48" t="s">
        <v>1333</v>
      </c>
    </row>
    <row r="966" spans="1:63" x14ac:dyDescent="0.35">
      <c r="A966" s="2"/>
      <c r="B966" s="2"/>
      <c r="C966" s="47"/>
      <c r="AX966" s="48" t="s">
        <v>1333</v>
      </c>
      <c r="BE966" s="48" t="s">
        <v>1333</v>
      </c>
      <c r="BK966" s="48" t="s">
        <v>1333</v>
      </c>
    </row>
    <row r="967" spans="1:63" x14ac:dyDescent="0.35">
      <c r="A967" s="2"/>
      <c r="B967" s="2"/>
      <c r="C967" s="47"/>
      <c r="AX967" s="48" t="s">
        <v>1333</v>
      </c>
      <c r="BE967" s="48" t="s">
        <v>1333</v>
      </c>
      <c r="BK967" s="48" t="s">
        <v>1333</v>
      </c>
    </row>
    <row r="968" spans="1:63" x14ac:dyDescent="0.35">
      <c r="A968" s="2"/>
      <c r="B968" s="2"/>
      <c r="C968" s="47"/>
      <c r="AX968" s="48" t="s">
        <v>1333</v>
      </c>
      <c r="BE968" s="48" t="s">
        <v>1333</v>
      </c>
      <c r="BK968" s="48" t="s">
        <v>1333</v>
      </c>
    </row>
    <row r="969" spans="1:63" x14ac:dyDescent="0.35">
      <c r="A969" s="2"/>
      <c r="B969" s="2"/>
      <c r="C969" s="47"/>
      <c r="AX969" s="48" t="s">
        <v>1333</v>
      </c>
      <c r="BE969" s="48" t="s">
        <v>1333</v>
      </c>
      <c r="BK969" s="48" t="s">
        <v>1333</v>
      </c>
    </row>
    <row r="970" spans="1:63" x14ac:dyDescent="0.35">
      <c r="A970" s="2"/>
      <c r="B970" s="2"/>
      <c r="C970" s="47"/>
      <c r="AX970" s="48" t="s">
        <v>1333</v>
      </c>
      <c r="BE970" s="48" t="s">
        <v>1333</v>
      </c>
      <c r="BK970" s="48" t="s">
        <v>1333</v>
      </c>
    </row>
    <row r="971" spans="1:63" x14ac:dyDescent="0.35">
      <c r="A971" s="2"/>
      <c r="B971" s="2"/>
      <c r="C971" s="47"/>
      <c r="AX971" s="48" t="s">
        <v>1333</v>
      </c>
      <c r="BE971" s="48" t="s">
        <v>1333</v>
      </c>
      <c r="BK971" s="48" t="s">
        <v>1333</v>
      </c>
    </row>
    <row r="972" spans="1:63" x14ac:dyDescent="0.35">
      <c r="A972" s="2"/>
      <c r="B972" s="2"/>
      <c r="C972" s="47"/>
      <c r="AX972" s="48" t="s">
        <v>1333</v>
      </c>
      <c r="BE972" s="48" t="s">
        <v>1333</v>
      </c>
      <c r="BK972" s="48" t="s">
        <v>1333</v>
      </c>
    </row>
    <row r="973" spans="1:63" x14ac:dyDescent="0.35">
      <c r="A973" s="2"/>
      <c r="B973" s="2"/>
      <c r="C973" s="47"/>
      <c r="AX973" s="48" t="s">
        <v>1333</v>
      </c>
      <c r="BE973" s="48" t="s">
        <v>1333</v>
      </c>
      <c r="BK973" s="48" t="s">
        <v>1333</v>
      </c>
    </row>
    <row r="974" spans="1:63" x14ac:dyDescent="0.35">
      <c r="A974" s="2"/>
      <c r="B974" s="2"/>
      <c r="C974" s="47"/>
      <c r="AX974" s="48" t="s">
        <v>1333</v>
      </c>
      <c r="BE974" s="48" t="s">
        <v>1333</v>
      </c>
      <c r="BK974" s="48" t="s">
        <v>1333</v>
      </c>
    </row>
    <row r="975" spans="1:63" x14ac:dyDescent="0.35">
      <c r="A975" s="2"/>
      <c r="B975" s="2"/>
      <c r="C975" s="47"/>
      <c r="AX975" s="48" t="s">
        <v>1333</v>
      </c>
      <c r="BE975" s="48" t="s">
        <v>1333</v>
      </c>
      <c r="BK975" s="48" t="s">
        <v>1333</v>
      </c>
    </row>
    <row r="976" spans="1:63" x14ac:dyDescent="0.35">
      <c r="A976" s="2"/>
      <c r="B976" s="2"/>
      <c r="C976" s="47"/>
    </row>
    <row r="977" spans="1:3" x14ac:dyDescent="0.35">
      <c r="A977" s="2"/>
      <c r="B977" s="2"/>
      <c r="C977" s="47"/>
    </row>
    <row r="978" spans="1:3" x14ac:dyDescent="0.35">
      <c r="A978" s="2"/>
      <c r="B978" s="2"/>
      <c r="C978" s="47"/>
    </row>
    <row r="979" spans="1:3" x14ac:dyDescent="0.35">
      <c r="A979" s="2"/>
      <c r="B979" s="2"/>
      <c r="C979" s="47"/>
    </row>
    <row r="980" spans="1:3" x14ac:dyDescent="0.35">
      <c r="A980" s="2"/>
      <c r="B980" s="2"/>
      <c r="C980" s="47"/>
    </row>
    <row r="981" spans="1:3" x14ac:dyDescent="0.35">
      <c r="A981" s="2"/>
      <c r="B981" s="2"/>
      <c r="C981" s="47"/>
    </row>
    <row r="982" spans="1:3" x14ac:dyDescent="0.35">
      <c r="A982" s="2"/>
      <c r="B982" s="2"/>
      <c r="C982" s="47"/>
    </row>
    <row r="983" spans="1:3" x14ac:dyDescent="0.35">
      <c r="A983" s="2"/>
      <c r="B983" s="2"/>
      <c r="C983" s="47"/>
    </row>
    <row r="984" spans="1:3" x14ac:dyDescent="0.35">
      <c r="A984" s="2"/>
      <c r="B984" s="2"/>
      <c r="C984" s="47"/>
    </row>
    <row r="985" spans="1:3" x14ac:dyDescent="0.35">
      <c r="A985" s="2"/>
      <c r="B985" s="2"/>
      <c r="C985" s="47"/>
    </row>
    <row r="986" spans="1:3" x14ac:dyDescent="0.35">
      <c r="A986" s="2"/>
      <c r="B986" s="2"/>
      <c r="C986" s="47"/>
    </row>
    <row r="987" spans="1:3" x14ac:dyDescent="0.35">
      <c r="A987" s="2"/>
      <c r="B987" s="2"/>
      <c r="C987" s="47"/>
    </row>
    <row r="988" spans="1:3" x14ac:dyDescent="0.35">
      <c r="A988" s="2"/>
      <c r="B988" s="2"/>
      <c r="C988" s="47"/>
    </row>
    <row r="989" spans="1:3" x14ac:dyDescent="0.35">
      <c r="A989" s="2"/>
      <c r="B989" s="2"/>
      <c r="C989" s="47"/>
    </row>
    <row r="990" spans="1:3" x14ac:dyDescent="0.35">
      <c r="A990" s="2"/>
      <c r="B990" s="2"/>
      <c r="C990" s="47"/>
    </row>
    <row r="991" spans="1:3" x14ac:dyDescent="0.35">
      <c r="A991" s="2"/>
      <c r="B991" s="2"/>
      <c r="C991" s="47"/>
    </row>
    <row r="992" spans="1:3" x14ac:dyDescent="0.35">
      <c r="A992" s="2"/>
      <c r="B992" s="2"/>
      <c r="C992" s="47"/>
    </row>
    <row r="993" spans="1:3" x14ac:dyDescent="0.35">
      <c r="A993" s="2"/>
      <c r="B993" s="2"/>
      <c r="C993" s="47"/>
    </row>
    <row r="994" spans="1:3" x14ac:dyDescent="0.35">
      <c r="A994" s="2"/>
      <c r="B994" s="2"/>
      <c r="C994" s="47"/>
    </row>
    <row r="995" spans="1:3" x14ac:dyDescent="0.35">
      <c r="A995" s="2"/>
      <c r="B995" s="2"/>
      <c r="C995" s="47"/>
    </row>
    <row r="996" spans="1:3" x14ac:dyDescent="0.35">
      <c r="A996" s="2"/>
      <c r="B996" s="2"/>
      <c r="C996" s="47"/>
    </row>
    <row r="997" spans="1:3" x14ac:dyDescent="0.35">
      <c r="A997" s="2"/>
      <c r="B997" s="2"/>
      <c r="C997" s="47"/>
    </row>
    <row r="998" spans="1:3" x14ac:dyDescent="0.35">
      <c r="A998" s="2"/>
      <c r="B998" s="2"/>
      <c r="C998" s="47"/>
    </row>
    <row r="999" spans="1:3" x14ac:dyDescent="0.35">
      <c r="A999" s="2"/>
      <c r="B999" s="2"/>
      <c r="C999" s="47"/>
    </row>
    <row r="1000" spans="1:3" x14ac:dyDescent="0.35">
      <c r="A1000" s="2"/>
      <c r="B1000" s="2"/>
      <c r="C1000" s="47"/>
    </row>
    <row r="1001" spans="1:3" x14ac:dyDescent="0.35">
      <c r="A1001" s="2"/>
      <c r="B1001" s="2"/>
      <c r="C1001" s="47"/>
    </row>
  </sheetData>
  <mergeCells count="9">
    <mergeCell ref="B8:C8"/>
    <mergeCell ref="B9:C9"/>
    <mergeCell ref="A1:C1"/>
    <mergeCell ref="B2:C2"/>
    <mergeCell ref="B3:C3"/>
    <mergeCell ref="B4:C4"/>
    <mergeCell ref="B5:C5"/>
    <mergeCell ref="B6:C6"/>
    <mergeCell ref="B7:C7"/>
  </mergeCells>
  <dataValidations count="3">
    <dataValidation type="list" allowBlank="1" showErrorMessage="1" sqref="B9:C9" xr:uid="{00000000-0002-0000-2600-000002000000}">
      <formula1>$BJ$2:$BJ$13</formula1>
    </dataValidation>
    <dataValidation type="textLength" allowBlank="1" showErrorMessage="1" errorTitle="Metin uzunluğu istenen aralıkta değil!" error="İstenen Aralık: Minimum Uzunluk=0 karakter Maksimum Uzunluk=2147483647 karakter" sqref="A12:B1048576" xr:uid="{00000000-0002-0000-2600-000001000000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C12:C1048576" xr:uid="{00000000-0002-0000-2600-000000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DFE4C-57C7-4FB8-A38A-C1D4B7F9E879}">
  <dimension ref="A1:CX1002"/>
  <sheetViews>
    <sheetView workbookViewId="0">
      <selection activeCell="C5" sqref="C5"/>
    </sheetView>
  </sheetViews>
  <sheetFormatPr defaultRowHeight="14.5" x14ac:dyDescent="0.35"/>
  <cols>
    <col min="1" max="1" width="45.26953125" style="45" customWidth="1" collapsed="1"/>
    <col min="2" max="2" width="49.1796875" style="45" customWidth="1" collapsed="1"/>
    <col min="3" max="3" width="35.26953125" style="45" customWidth="1" collapsed="1"/>
    <col min="4" max="4" width="28" style="45" customWidth="1" collapsed="1"/>
    <col min="5" max="5" width="17" style="43" customWidth="1" collapsed="1"/>
    <col min="6" max="6" width="26.453125" style="44" customWidth="1" collapsed="1"/>
    <col min="7" max="7" width="33.81640625" style="43" customWidth="1" collapsed="1"/>
    <col min="8" max="56" width="9.1796875" customWidth="1" collapsed="1"/>
  </cols>
  <sheetData>
    <row r="1" spans="1:102" ht="15" customHeight="1" x14ac:dyDescent="0.35">
      <c r="A1" s="136" t="s">
        <v>34</v>
      </c>
      <c r="B1" s="136"/>
      <c r="C1" s="54"/>
      <c r="D1" s="54"/>
      <c r="E1" s="52"/>
      <c r="F1" s="53"/>
      <c r="G1" s="60"/>
      <c r="AY1" s="54" t="s">
        <v>1332</v>
      </c>
      <c r="AZ1" s="48" t="s">
        <v>1331</v>
      </c>
      <c r="BA1" s="48" t="s">
        <v>1330</v>
      </c>
      <c r="BB1" s="48" t="s">
        <v>1329</v>
      </c>
      <c r="BC1" s="48" t="s">
        <v>1304</v>
      </c>
      <c r="CW1" t="s">
        <v>1324</v>
      </c>
      <c r="CX1" t="s">
        <v>1327</v>
      </c>
    </row>
    <row r="2" spans="1:102" ht="15" customHeight="1" x14ac:dyDescent="0.35">
      <c r="A2" s="10" t="s">
        <v>33</v>
      </c>
      <c r="B2" s="10" t="s">
        <v>1328</v>
      </c>
      <c r="C2" s="54"/>
      <c r="D2" s="54"/>
      <c r="E2" s="52"/>
      <c r="F2" s="53"/>
      <c r="G2" s="59"/>
      <c r="AZ2" s="48" t="s">
        <v>1327</v>
      </c>
      <c r="BA2" s="48" t="s">
        <v>1326</v>
      </c>
      <c r="BB2" s="48" t="s">
        <v>1325</v>
      </c>
      <c r="BC2" s="48" t="s">
        <v>1324</v>
      </c>
      <c r="CW2" t="s">
        <v>1319</v>
      </c>
      <c r="CX2" t="s">
        <v>1322</v>
      </c>
    </row>
    <row r="3" spans="1:102" ht="15" customHeight="1" x14ac:dyDescent="0.35">
      <c r="A3" s="10" t="s">
        <v>31</v>
      </c>
      <c r="B3" s="10" t="s">
        <v>1323</v>
      </c>
      <c r="C3" s="54"/>
      <c r="D3" s="54"/>
      <c r="E3" s="52"/>
      <c r="F3" s="53"/>
      <c r="G3" s="59"/>
      <c r="AZ3" s="48" t="s">
        <v>1322</v>
      </c>
      <c r="BA3" s="48" t="s">
        <v>1321</v>
      </c>
      <c r="BB3" s="48" t="s">
        <v>1320</v>
      </c>
      <c r="BC3" s="48" t="s">
        <v>1319</v>
      </c>
      <c r="CW3" t="s">
        <v>1315</v>
      </c>
    </row>
    <row r="4" spans="1:102" ht="15" customHeight="1" x14ac:dyDescent="0.35">
      <c r="A4" s="10" t="s">
        <v>29</v>
      </c>
      <c r="B4" s="10">
        <v>1</v>
      </c>
      <c r="C4" s="54"/>
      <c r="D4" s="54"/>
      <c r="E4" s="52"/>
      <c r="F4" s="53"/>
      <c r="G4" s="59"/>
      <c r="AZ4" s="48"/>
      <c r="BA4" s="48" t="s">
        <v>1318</v>
      </c>
      <c r="BB4" s="48" t="s">
        <v>1317</v>
      </c>
      <c r="BC4" s="48" t="s">
        <v>1292</v>
      </c>
      <c r="CW4" t="s">
        <v>1310</v>
      </c>
    </row>
    <row r="5" spans="1:102" ht="15" customHeight="1" x14ac:dyDescent="0.35">
      <c r="A5" s="10" t="s">
        <v>28</v>
      </c>
      <c r="B5" s="56"/>
      <c r="C5" s="54"/>
      <c r="D5" s="54"/>
      <c r="E5" s="52"/>
      <c r="F5" s="53"/>
      <c r="G5" s="55"/>
      <c r="AZ5" s="48"/>
      <c r="BA5" s="48"/>
      <c r="BB5" s="48" t="s">
        <v>1316</v>
      </c>
      <c r="BC5" s="48" t="s">
        <v>1315</v>
      </c>
      <c r="CW5" t="s">
        <v>1312</v>
      </c>
    </row>
    <row r="6" spans="1:102" ht="15" customHeight="1" x14ac:dyDescent="0.35">
      <c r="A6" s="10" t="s">
        <v>27</v>
      </c>
      <c r="B6" s="58"/>
      <c r="C6" s="54"/>
      <c r="D6" s="54"/>
      <c r="E6" s="52"/>
      <c r="F6" s="53"/>
      <c r="G6" s="55"/>
      <c r="AZ6" s="48"/>
      <c r="BA6" s="48"/>
      <c r="BB6" s="48" t="s">
        <v>1314</v>
      </c>
      <c r="BC6" s="48" t="s">
        <v>1290</v>
      </c>
      <c r="CW6" t="s">
        <v>1308</v>
      </c>
    </row>
    <row r="7" spans="1:102" ht="15" customHeight="1" x14ac:dyDescent="0.35">
      <c r="A7" s="10" t="s">
        <v>26</v>
      </c>
      <c r="B7" s="56"/>
      <c r="C7" s="54"/>
      <c r="D7" s="54"/>
      <c r="E7" s="52"/>
      <c r="F7" s="53"/>
      <c r="G7" s="55"/>
      <c r="AZ7" s="48"/>
      <c r="BA7" s="48"/>
      <c r="BB7" s="48" t="s">
        <v>1313</v>
      </c>
      <c r="BC7" s="48" t="s">
        <v>1312</v>
      </c>
      <c r="CW7" t="s">
        <v>1298</v>
      </c>
    </row>
    <row r="8" spans="1:102" ht="15" customHeight="1" x14ac:dyDescent="0.35">
      <c r="A8" s="10" t="s">
        <v>25</v>
      </c>
      <c r="B8" s="57"/>
      <c r="C8" s="54"/>
      <c r="D8" s="54"/>
      <c r="E8" s="52"/>
      <c r="F8" s="53"/>
      <c r="G8" s="55"/>
      <c r="AZ8" s="48"/>
      <c r="BA8" s="48"/>
      <c r="BB8" s="48" t="s">
        <v>1311</v>
      </c>
      <c r="BC8" s="48" t="s">
        <v>1310</v>
      </c>
      <c r="CW8" t="s">
        <v>1294</v>
      </c>
    </row>
    <row r="9" spans="1:102" ht="15" customHeight="1" x14ac:dyDescent="0.35">
      <c r="A9" s="10" t="s">
        <v>24</v>
      </c>
      <c r="B9" s="56"/>
      <c r="C9" s="54"/>
      <c r="D9" s="54"/>
      <c r="E9" s="52"/>
      <c r="F9" s="53"/>
      <c r="G9" s="55"/>
      <c r="AZ9" s="48"/>
      <c r="BA9" s="48"/>
      <c r="BB9" s="48" t="s">
        <v>1309</v>
      </c>
      <c r="BC9" s="48" t="s">
        <v>1308</v>
      </c>
      <c r="CW9" t="s">
        <v>1296</v>
      </c>
    </row>
    <row r="10" spans="1:102" ht="15" customHeight="1" x14ac:dyDescent="0.35">
      <c r="A10" s="54"/>
      <c r="B10" s="54"/>
      <c r="C10" s="54"/>
      <c r="D10" s="54"/>
      <c r="E10" s="52"/>
      <c r="F10" s="53"/>
      <c r="G10" s="52"/>
      <c r="AZ10" s="48"/>
      <c r="BA10" s="48"/>
      <c r="BB10" s="48" t="s">
        <v>1307</v>
      </c>
      <c r="BC10" s="48" t="s">
        <v>357</v>
      </c>
      <c r="CW10" t="s">
        <v>1293</v>
      </c>
    </row>
    <row r="11" spans="1:102" ht="39.75" customHeight="1" x14ac:dyDescent="0.35">
      <c r="A11" s="51" t="s">
        <v>1306</v>
      </c>
      <c r="B11" s="51" t="s">
        <v>1305</v>
      </c>
      <c r="C11" s="51" t="s">
        <v>1304</v>
      </c>
      <c r="D11" s="51" t="s">
        <v>1303</v>
      </c>
      <c r="E11" s="49" t="s">
        <v>1302</v>
      </c>
      <c r="F11" s="50" t="s">
        <v>1301</v>
      </c>
      <c r="G11" s="49" t="s">
        <v>1300</v>
      </c>
      <c r="AZ11" s="48"/>
      <c r="BA11" s="48"/>
      <c r="BB11" s="48" t="s">
        <v>1299</v>
      </c>
      <c r="BC11" s="48" t="s">
        <v>1298</v>
      </c>
      <c r="CW11" t="s">
        <v>1291</v>
      </c>
    </row>
    <row r="12" spans="1:102" ht="15" customHeight="1" x14ac:dyDescent="0.35">
      <c r="A12" s="2"/>
      <c r="B12" s="2"/>
      <c r="C12" s="2"/>
      <c r="D12" s="2"/>
      <c r="E12" s="47"/>
      <c r="F12" s="46"/>
      <c r="G12" s="46"/>
      <c r="AZ12" s="48"/>
      <c r="BA12" s="48"/>
      <c r="BB12" s="48" t="s">
        <v>1297</v>
      </c>
      <c r="BC12" s="48" t="s">
        <v>1296</v>
      </c>
      <c r="CW12" t="s">
        <v>1289</v>
      </c>
    </row>
    <row r="13" spans="1:102" ht="15" customHeight="1" x14ac:dyDescent="0.35">
      <c r="A13" s="2"/>
      <c r="B13" s="2"/>
      <c r="C13" s="2"/>
      <c r="D13" s="2"/>
      <c r="E13" s="47"/>
      <c r="F13" s="46"/>
      <c r="G13" s="46"/>
      <c r="AZ13" s="48"/>
      <c r="BA13" s="48"/>
      <c r="BB13" s="48" t="s">
        <v>1295</v>
      </c>
      <c r="BC13" s="48" t="s">
        <v>1294</v>
      </c>
      <c r="CW13" t="s">
        <v>1288</v>
      </c>
    </row>
    <row r="14" spans="1:102" ht="15" customHeight="1" x14ac:dyDescent="0.35">
      <c r="A14" s="2"/>
      <c r="B14" s="2"/>
      <c r="C14" s="2"/>
      <c r="D14" s="2"/>
      <c r="E14" s="47"/>
      <c r="F14" s="46"/>
      <c r="G14" s="46"/>
      <c r="AZ14" s="48"/>
      <c r="BA14" s="48"/>
      <c r="BB14" s="48"/>
      <c r="BC14" s="48" t="s">
        <v>1293</v>
      </c>
      <c r="CW14" t="s">
        <v>1292</v>
      </c>
    </row>
    <row r="15" spans="1:102" ht="15" customHeight="1" x14ac:dyDescent="0.35">
      <c r="A15" s="2"/>
      <c r="B15" s="2"/>
      <c r="C15" s="2"/>
      <c r="D15" s="2"/>
      <c r="E15" s="47"/>
      <c r="F15" s="46"/>
      <c r="G15" s="46"/>
      <c r="BC15" s="48" t="s">
        <v>1291</v>
      </c>
      <c r="CW15" t="s">
        <v>1290</v>
      </c>
    </row>
    <row r="16" spans="1:102" ht="15" customHeight="1" x14ac:dyDescent="0.35">
      <c r="A16" s="2"/>
      <c r="B16" s="2"/>
      <c r="C16" s="2"/>
      <c r="D16" s="2"/>
      <c r="E16" s="47"/>
      <c r="F16" s="46"/>
      <c r="G16" s="46"/>
      <c r="BC16" s="48" t="s">
        <v>1289</v>
      </c>
      <c r="CW16" t="s">
        <v>1287</v>
      </c>
    </row>
    <row r="17" spans="1:101" ht="15" customHeight="1" x14ac:dyDescent="0.35">
      <c r="A17" s="2"/>
      <c r="B17" s="2"/>
      <c r="C17" s="2"/>
      <c r="D17" s="2"/>
      <c r="E17" s="47"/>
      <c r="F17" s="46"/>
      <c r="G17" s="46"/>
      <c r="BC17" s="48" t="s">
        <v>1288</v>
      </c>
      <c r="CW17" t="s">
        <v>1286</v>
      </c>
    </row>
    <row r="18" spans="1:101" ht="15" customHeight="1" x14ac:dyDescent="0.35">
      <c r="A18" s="2"/>
      <c r="B18" s="2"/>
      <c r="C18" s="2"/>
      <c r="D18" s="2"/>
      <c r="E18" s="47"/>
      <c r="F18" s="46"/>
      <c r="G18" s="46"/>
      <c r="BC18" s="48" t="s">
        <v>1287</v>
      </c>
      <c r="CW18" t="s">
        <v>1285</v>
      </c>
    </row>
    <row r="19" spans="1:101" ht="15" customHeight="1" x14ac:dyDescent="0.35">
      <c r="A19" s="2"/>
      <c r="B19" s="2"/>
      <c r="C19" s="2"/>
      <c r="D19" s="2"/>
      <c r="E19" s="47"/>
      <c r="F19" s="46"/>
      <c r="G19" s="46"/>
      <c r="BC19" s="48" t="s">
        <v>1281</v>
      </c>
      <c r="CW19" t="s">
        <v>1284</v>
      </c>
    </row>
    <row r="20" spans="1:101" ht="15" customHeight="1" x14ac:dyDescent="0.35">
      <c r="A20" s="2"/>
      <c r="B20" s="2"/>
      <c r="C20" s="2"/>
      <c r="D20" s="2"/>
      <c r="E20" s="47"/>
      <c r="F20" s="46"/>
      <c r="G20" s="46"/>
      <c r="BC20" s="48" t="s">
        <v>1286</v>
      </c>
      <c r="CW20" t="s">
        <v>1283</v>
      </c>
    </row>
    <row r="21" spans="1:101" ht="15" customHeight="1" x14ac:dyDescent="0.35">
      <c r="A21" s="2"/>
      <c r="B21" s="2"/>
      <c r="C21" s="2"/>
      <c r="D21" s="2"/>
      <c r="E21" s="47"/>
      <c r="F21" s="46"/>
      <c r="G21" s="46"/>
      <c r="BC21" s="48" t="s">
        <v>1285</v>
      </c>
      <c r="CW21" t="s">
        <v>1282</v>
      </c>
    </row>
    <row r="22" spans="1:101" ht="15" customHeight="1" x14ac:dyDescent="0.35">
      <c r="A22" s="2"/>
      <c r="B22" s="2"/>
      <c r="C22" s="2"/>
      <c r="D22" s="2"/>
      <c r="E22" s="47"/>
      <c r="F22" s="46"/>
      <c r="G22" s="46"/>
      <c r="BC22" s="48" t="s">
        <v>1284</v>
      </c>
      <c r="CW22" t="s">
        <v>1280</v>
      </c>
    </row>
    <row r="23" spans="1:101" ht="15" customHeight="1" x14ac:dyDescent="0.35">
      <c r="A23" s="2"/>
      <c r="B23" s="2"/>
      <c r="C23" s="2"/>
      <c r="D23" s="2"/>
      <c r="E23" s="47"/>
      <c r="F23" s="46"/>
      <c r="G23" s="46"/>
      <c r="BC23" s="48" t="s">
        <v>1283</v>
      </c>
      <c r="CW23" t="s">
        <v>1279</v>
      </c>
    </row>
    <row r="24" spans="1:101" ht="15" customHeight="1" x14ac:dyDescent="0.35">
      <c r="A24" s="2"/>
      <c r="B24" s="2"/>
      <c r="C24" s="2"/>
      <c r="D24" s="2"/>
      <c r="E24" s="47"/>
      <c r="F24" s="46"/>
      <c r="G24" s="46"/>
      <c r="BC24" s="48" t="s">
        <v>1282</v>
      </c>
      <c r="CW24" t="s">
        <v>1281</v>
      </c>
    </row>
    <row r="25" spans="1:101" ht="15" customHeight="1" x14ac:dyDescent="0.35">
      <c r="A25" s="2"/>
      <c r="B25" s="2"/>
      <c r="C25" s="2"/>
      <c r="D25" s="2"/>
      <c r="E25" s="47"/>
      <c r="F25" s="46"/>
      <c r="G25" s="46"/>
      <c r="BC25" s="48" t="s">
        <v>1280</v>
      </c>
      <c r="CW25" t="s">
        <v>1277</v>
      </c>
    </row>
    <row r="26" spans="1:101" ht="15" customHeight="1" x14ac:dyDescent="0.35">
      <c r="A26" s="2"/>
      <c r="B26" s="2"/>
      <c r="C26" s="2"/>
      <c r="D26" s="2"/>
      <c r="E26" s="47"/>
      <c r="F26" s="46"/>
      <c r="G26" s="46"/>
      <c r="BC26" s="48" t="s">
        <v>1279</v>
      </c>
      <c r="CW26" t="s">
        <v>1278</v>
      </c>
    </row>
    <row r="27" spans="1:101" ht="15" customHeight="1" x14ac:dyDescent="0.35">
      <c r="A27" s="2"/>
      <c r="B27" s="2"/>
      <c r="C27" s="2"/>
      <c r="D27" s="2"/>
      <c r="E27" s="47"/>
      <c r="F27" s="46"/>
      <c r="G27" s="46"/>
      <c r="BC27" s="48" t="s">
        <v>1278</v>
      </c>
      <c r="CW27" t="s">
        <v>1276</v>
      </c>
    </row>
    <row r="28" spans="1:101" ht="15" customHeight="1" x14ac:dyDescent="0.35">
      <c r="A28" s="2"/>
      <c r="B28" s="2"/>
      <c r="C28" s="2"/>
      <c r="D28" s="2"/>
      <c r="E28" s="47"/>
      <c r="F28" s="46"/>
      <c r="G28" s="46"/>
      <c r="BC28" s="48" t="s">
        <v>1277</v>
      </c>
      <c r="CW28" t="s">
        <v>1275</v>
      </c>
    </row>
    <row r="29" spans="1:101" ht="15" customHeight="1" x14ac:dyDescent="0.35">
      <c r="A29" s="2"/>
      <c r="B29" s="2"/>
      <c r="C29" s="2"/>
      <c r="D29" s="2"/>
      <c r="E29" s="47"/>
      <c r="F29" s="46"/>
      <c r="G29" s="46"/>
      <c r="BC29" s="48" t="s">
        <v>1276</v>
      </c>
      <c r="CW29" t="s">
        <v>1274</v>
      </c>
    </row>
    <row r="30" spans="1:101" ht="15" customHeight="1" x14ac:dyDescent="0.35">
      <c r="A30" s="2"/>
      <c r="B30" s="2"/>
      <c r="C30" s="2"/>
      <c r="D30" s="2"/>
      <c r="E30" s="47"/>
      <c r="F30" s="46"/>
      <c r="G30" s="46"/>
      <c r="BC30" s="48" t="s">
        <v>1270</v>
      </c>
      <c r="CW30" t="s">
        <v>1273</v>
      </c>
    </row>
    <row r="31" spans="1:101" ht="15" customHeight="1" x14ac:dyDescent="0.35">
      <c r="A31" s="2"/>
      <c r="B31" s="2"/>
      <c r="C31" s="2"/>
      <c r="D31" s="2"/>
      <c r="E31" s="47"/>
      <c r="F31" s="46"/>
      <c r="G31" s="46"/>
      <c r="BC31" s="48" t="s">
        <v>1268</v>
      </c>
      <c r="CW31" t="s">
        <v>1272</v>
      </c>
    </row>
    <row r="32" spans="1:101" ht="15" customHeight="1" x14ac:dyDescent="0.35">
      <c r="A32" s="2"/>
      <c r="B32" s="2"/>
      <c r="C32" s="2"/>
      <c r="D32" s="2"/>
      <c r="E32" s="47"/>
      <c r="F32" s="46"/>
      <c r="G32" s="46"/>
      <c r="BC32" s="48" t="s">
        <v>1275</v>
      </c>
      <c r="CW32" t="s">
        <v>1271</v>
      </c>
    </row>
    <row r="33" spans="1:101" ht="15" customHeight="1" x14ac:dyDescent="0.35">
      <c r="A33" s="2"/>
      <c r="B33" s="2"/>
      <c r="C33" s="2"/>
      <c r="D33" s="2"/>
      <c r="E33" s="47"/>
      <c r="F33" s="46"/>
      <c r="G33" s="46"/>
      <c r="BC33" s="48" t="s">
        <v>1274</v>
      </c>
      <c r="CW33" t="s">
        <v>1269</v>
      </c>
    </row>
    <row r="34" spans="1:101" ht="15" customHeight="1" x14ac:dyDescent="0.35">
      <c r="A34" s="2"/>
      <c r="B34" s="2"/>
      <c r="C34" s="2"/>
      <c r="D34" s="2"/>
      <c r="E34" s="47"/>
      <c r="F34" s="46"/>
      <c r="G34" s="46"/>
      <c r="BC34" s="48" t="s">
        <v>1273</v>
      </c>
      <c r="CW34" t="s">
        <v>1267</v>
      </c>
    </row>
    <row r="35" spans="1:101" ht="15" customHeight="1" x14ac:dyDescent="0.35">
      <c r="A35" s="2"/>
      <c r="B35" s="2"/>
      <c r="C35" s="2"/>
      <c r="D35" s="2"/>
      <c r="E35" s="47"/>
      <c r="F35" s="46"/>
      <c r="G35" s="46"/>
      <c r="BC35" s="48" t="s">
        <v>1272</v>
      </c>
      <c r="CW35" t="s">
        <v>1265</v>
      </c>
    </row>
    <row r="36" spans="1:101" ht="15" customHeight="1" x14ac:dyDescent="0.35">
      <c r="A36" s="2"/>
      <c r="B36" s="2"/>
      <c r="C36" s="2"/>
      <c r="D36" s="2"/>
      <c r="E36" s="47"/>
      <c r="F36" s="46"/>
      <c r="G36" s="46"/>
      <c r="BC36" s="48" t="s">
        <v>1271</v>
      </c>
      <c r="CW36" t="s">
        <v>1262</v>
      </c>
    </row>
    <row r="37" spans="1:101" ht="15" customHeight="1" x14ac:dyDescent="0.35">
      <c r="A37" s="2"/>
      <c r="B37" s="2"/>
      <c r="C37" s="2"/>
      <c r="D37" s="2"/>
      <c r="E37" s="47"/>
      <c r="F37" s="46"/>
      <c r="G37" s="46"/>
      <c r="BC37" s="48" t="s">
        <v>1266</v>
      </c>
      <c r="CW37" t="s">
        <v>1263</v>
      </c>
    </row>
    <row r="38" spans="1:101" ht="15" customHeight="1" x14ac:dyDescent="0.35">
      <c r="A38" s="2"/>
      <c r="B38" s="2"/>
      <c r="C38" s="2"/>
      <c r="D38" s="2"/>
      <c r="E38" s="47"/>
      <c r="F38" s="46"/>
      <c r="G38" s="46"/>
      <c r="BC38" s="48" t="s">
        <v>1264</v>
      </c>
      <c r="CW38" t="s">
        <v>1270</v>
      </c>
    </row>
    <row r="39" spans="1:101" ht="15" customHeight="1" x14ac:dyDescent="0.35">
      <c r="A39" s="2"/>
      <c r="B39" s="2"/>
      <c r="C39" s="2"/>
      <c r="D39" s="2"/>
      <c r="E39" s="47"/>
      <c r="F39" s="46"/>
      <c r="G39" s="46"/>
      <c r="BC39" s="48" t="s">
        <v>1269</v>
      </c>
      <c r="CW39" t="s">
        <v>1268</v>
      </c>
    </row>
    <row r="40" spans="1:101" ht="15" customHeight="1" x14ac:dyDescent="0.35">
      <c r="A40" s="2"/>
      <c r="B40" s="2"/>
      <c r="C40" s="2"/>
      <c r="D40" s="2"/>
      <c r="E40" s="47"/>
      <c r="F40" s="46"/>
      <c r="G40" s="46"/>
      <c r="BC40" s="48" t="s">
        <v>1267</v>
      </c>
      <c r="CW40" t="s">
        <v>1266</v>
      </c>
    </row>
    <row r="41" spans="1:101" ht="15" customHeight="1" x14ac:dyDescent="0.35">
      <c r="A41" s="2"/>
      <c r="B41" s="2"/>
      <c r="C41" s="2"/>
      <c r="D41" s="2"/>
      <c r="E41" s="47"/>
      <c r="F41" s="46"/>
      <c r="G41" s="46"/>
      <c r="BC41" s="48" t="s">
        <v>1265</v>
      </c>
      <c r="CW41" t="s">
        <v>1264</v>
      </c>
    </row>
    <row r="42" spans="1:101" ht="15" customHeight="1" x14ac:dyDescent="0.35">
      <c r="A42" s="2"/>
      <c r="B42" s="2"/>
      <c r="C42" s="2"/>
      <c r="D42" s="2"/>
      <c r="E42" s="47"/>
      <c r="F42" s="46"/>
      <c r="G42" s="46"/>
      <c r="BC42" s="48" t="s">
        <v>1263</v>
      </c>
      <c r="CW42" t="s">
        <v>1261</v>
      </c>
    </row>
    <row r="43" spans="1:101" ht="15" customHeight="1" x14ac:dyDescent="0.35">
      <c r="A43" s="2"/>
      <c r="B43" s="2"/>
      <c r="C43" s="2"/>
      <c r="D43" s="2"/>
      <c r="E43" s="47"/>
      <c r="F43" s="46"/>
      <c r="G43" s="46"/>
      <c r="BC43" s="48" t="s">
        <v>1262</v>
      </c>
      <c r="CW43" t="s">
        <v>1259</v>
      </c>
    </row>
    <row r="44" spans="1:101" ht="15" customHeight="1" x14ac:dyDescent="0.35">
      <c r="A44" s="2"/>
      <c r="B44" s="2"/>
      <c r="C44" s="2"/>
      <c r="D44" s="2"/>
      <c r="E44" s="47"/>
      <c r="F44" s="46"/>
      <c r="G44" s="46"/>
      <c r="BC44" s="48" t="s">
        <v>1261</v>
      </c>
      <c r="CW44" t="s">
        <v>1260</v>
      </c>
    </row>
    <row r="45" spans="1:101" ht="15" customHeight="1" x14ac:dyDescent="0.35">
      <c r="A45" s="2"/>
      <c r="B45" s="2"/>
      <c r="C45" s="2"/>
      <c r="D45" s="2"/>
      <c r="E45" s="47"/>
      <c r="F45" s="46"/>
      <c r="G45" s="46"/>
      <c r="BC45" s="48" t="s">
        <v>1260</v>
      </c>
      <c r="CW45" t="s">
        <v>1258</v>
      </c>
    </row>
    <row r="46" spans="1:101" ht="15" customHeight="1" x14ac:dyDescent="0.35">
      <c r="A46" s="2"/>
      <c r="B46" s="2"/>
      <c r="C46" s="2"/>
      <c r="D46" s="2"/>
      <c r="E46" s="47"/>
      <c r="F46" s="46"/>
      <c r="G46" s="46"/>
      <c r="BC46" s="48" t="s">
        <v>1259</v>
      </c>
      <c r="CW46" t="s">
        <v>1257</v>
      </c>
    </row>
    <row r="47" spans="1:101" ht="15" customHeight="1" x14ac:dyDescent="0.35">
      <c r="A47" s="2"/>
      <c r="B47" s="2"/>
      <c r="C47" s="2"/>
      <c r="D47" s="2"/>
      <c r="E47" s="47"/>
      <c r="F47" s="46"/>
      <c r="G47" s="46"/>
      <c r="BC47" s="48" t="s">
        <v>1258</v>
      </c>
      <c r="CW47" t="s">
        <v>1256</v>
      </c>
    </row>
    <row r="48" spans="1:101" ht="15" customHeight="1" x14ac:dyDescent="0.35">
      <c r="A48" s="2"/>
      <c r="B48" s="2"/>
      <c r="C48" s="2"/>
      <c r="D48" s="2"/>
      <c r="E48" s="47"/>
      <c r="F48" s="46"/>
      <c r="G48" s="46"/>
      <c r="BC48" s="48" t="s">
        <v>1257</v>
      </c>
      <c r="CW48" t="s">
        <v>1255</v>
      </c>
    </row>
    <row r="49" spans="1:101" ht="15" customHeight="1" x14ac:dyDescent="0.35">
      <c r="A49" s="2"/>
      <c r="B49" s="2"/>
      <c r="C49" s="2"/>
      <c r="D49" s="2"/>
      <c r="E49" s="47"/>
      <c r="F49" s="46"/>
      <c r="G49" s="46"/>
      <c r="BC49" s="48" t="s">
        <v>1256</v>
      </c>
      <c r="CW49" t="s">
        <v>1254</v>
      </c>
    </row>
    <row r="50" spans="1:101" ht="15" customHeight="1" x14ac:dyDescent="0.35">
      <c r="A50" s="2"/>
      <c r="B50" s="2"/>
      <c r="C50" s="2"/>
      <c r="D50" s="2"/>
      <c r="E50" s="47"/>
      <c r="F50" s="46"/>
      <c r="G50" s="46"/>
      <c r="BC50" s="48" t="s">
        <v>1255</v>
      </c>
      <c r="CW50" t="s">
        <v>1253</v>
      </c>
    </row>
    <row r="51" spans="1:101" ht="15" customHeight="1" x14ac:dyDescent="0.35">
      <c r="A51" s="2"/>
      <c r="B51" s="2"/>
      <c r="C51" s="2"/>
      <c r="D51" s="2"/>
      <c r="E51" s="47"/>
      <c r="F51" s="46"/>
      <c r="G51" s="46"/>
      <c r="BC51" s="48" t="s">
        <v>1254</v>
      </c>
      <c r="CW51" t="s">
        <v>1252</v>
      </c>
    </row>
    <row r="52" spans="1:101" ht="15" customHeight="1" x14ac:dyDescent="0.35">
      <c r="A52" s="2"/>
      <c r="B52" s="2"/>
      <c r="C52" s="2"/>
      <c r="D52" s="2"/>
      <c r="E52" s="47"/>
      <c r="F52" s="46"/>
      <c r="G52" s="46"/>
      <c r="BC52" s="48" t="s">
        <v>1253</v>
      </c>
      <c r="CW52" t="s">
        <v>1251</v>
      </c>
    </row>
    <row r="53" spans="1:101" ht="15" customHeight="1" x14ac:dyDescent="0.35">
      <c r="A53" s="2"/>
      <c r="B53" s="2"/>
      <c r="C53" s="2"/>
      <c r="D53" s="2"/>
      <c r="E53" s="47"/>
      <c r="F53" s="46"/>
      <c r="G53" s="46"/>
      <c r="BC53" s="48" t="s">
        <v>510</v>
      </c>
      <c r="CW53" t="s">
        <v>1250</v>
      </c>
    </row>
    <row r="54" spans="1:101" ht="15" customHeight="1" x14ac:dyDescent="0.35">
      <c r="A54" s="2"/>
      <c r="B54" s="2"/>
      <c r="C54" s="2"/>
      <c r="D54" s="2"/>
      <c r="E54" s="47"/>
      <c r="F54" s="46"/>
      <c r="G54" s="46"/>
      <c r="BC54" s="48" t="s">
        <v>508</v>
      </c>
      <c r="CW54" t="s">
        <v>1249</v>
      </c>
    </row>
    <row r="55" spans="1:101" ht="15" customHeight="1" x14ac:dyDescent="0.35">
      <c r="A55" s="2"/>
      <c r="B55" s="2"/>
      <c r="C55" s="2"/>
      <c r="D55" s="2"/>
      <c r="E55" s="47"/>
      <c r="F55" s="46"/>
      <c r="G55" s="46"/>
      <c r="BC55" s="48" t="s">
        <v>506</v>
      </c>
      <c r="CW55" t="s">
        <v>1248</v>
      </c>
    </row>
    <row r="56" spans="1:101" ht="15" customHeight="1" x14ac:dyDescent="0.35">
      <c r="A56" s="2"/>
      <c r="B56" s="2"/>
      <c r="C56" s="2"/>
      <c r="D56" s="2"/>
      <c r="E56" s="47"/>
      <c r="F56" s="46"/>
      <c r="G56" s="46"/>
      <c r="BC56" s="48" t="s">
        <v>505</v>
      </c>
      <c r="CW56" t="s">
        <v>1247</v>
      </c>
    </row>
    <row r="57" spans="1:101" ht="15" customHeight="1" x14ac:dyDescent="0.35">
      <c r="A57" s="2"/>
      <c r="B57" s="2"/>
      <c r="C57" s="2"/>
      <c r="D57" s="2"/>
      <c r="E57" s="47"/>
      <c r="F57" s="46"/>
      <c r="G57" s="46"/>
      <c r="BC57" s="48" t="s">
        <v>504</v>
      </c>
      <c r="CW57" t="s">
        <v>1246</v>
      </c>
    </row>
    <row r="58" spans="1:101" ht="15" customHeight="1" x14ac:dyDescent="0.35">
      <c r="A58" s="2"/>
      <c r="B58" s="2"/>
      <c r="C58" s="2"/>
      <c r="D58" s="2"/>
      <c r="E58" s="47"/>
      <c r="F58" s="46"/>
      <c r="G58" s="46"/>
      <c r="BC58" s="48" t="s">
        <v>503</v>
      </c>
      <c r="CW58" t="s">
        <v>1245</v>
      </c>
    </row>
    <row r="59" spans="1:101" ht="15" customHeight="1" x14ac:dyDescent="0.35">
      <c r="A59" s="2"/>
      <c r="B59" s="2"/>
      <c r="C59" s="2"/>
      <c r="D59" s="2"/>
      <c r="E59" s="47"/>
      <c r="F59" s="46"/>
      <c r="G59" s="46"/>
      <c r="BC59" s="48" t="s">
        <v>502</v>
      </c>
      <c r="CW59" t="s">
        <v>1244</v>
      </c>
    </row>
    <row r="60" spans="1:101" ht="15" customHeight="1" x14ac:dyDescent="0.35">
      <c r="A60" s="2"/>
      <c r="B60" s="2"/>
      <c r="C60" s="2"/>
      <c r="D60" s="2"/>
      <c r="E60" s="47"/>
      <c r="F60" s="46"/>
      <c r="G60" s="46"/>
      <c r="BC60" s="48" t="s">
        <v>1252</v>
      </c>
      <c r="CW60" t="s">
        <v>1243</v>
      </c>
    </row>
    <row r="61" spans="1:101" ht="15" customHeight="1" x14ac:dyDescent="0.35">
      <c r="A61" s="2"/>
      <c r="B61" s="2"/>
      <c r="C61" s="2"/>
      <c r="D61" s="2"/>
      <c r="E61" s="47"/>
      <c r="F61" s="46"/>
      <c r="G61" s="46"/>
      <c r="BC61" s="48" t="s">
        <v>1251</v>
      </c>
      <c r="CW61" t="s">
        <v>1242</v>
      </c>
    </row>
    <row r="62" spans="1:101" ht="15" customHeight="1" x14ac:dyDescent="0.35">
      <c r="A62" s="2"/>
      <c r="B62" s="2"/>
      <c r="C62" s="2"/>
      <c r="D62" s="2"/>
      <c r="E62" s="47"/>
      <c r="F62" s="46"/>
      <c r="G62" s="46"/>
      <c r="BC62" s="48" t="s">
        <v>1250</v>
      </c>
      <c r="CW62" t="s">
        <v>1241</v>
      </c>
    </row>
    <row r="63" spans="1:101" ht="15" customHeight="1" x14ac:dyDescent="0.35">
      <c r="A63" s="2"/>
      <c r="B63" s="2"/>
      <c r="C63" s="2"/>
      <c r="D63" s="2"/>
      <c r="E63" s="47"/>
      <c r="F63" s="46"/>
      <c r="G63" s="46"/>
      <c r="BC63" s="48" t="s">
        <v>1249</v>
      </c>
      <c r="CW63" t="s">
        <v>1240</v>
      </c>
    </row>
    <row r="64" spans="1:101" ht="15" customHeight="1" x14ac:dyDescent="0.35">
      <c r="A64" s="2"/>
      <c r="B64" s="2"/>
      <c r="C64" s="2"/>
      <c r="D64" s="2"/>
      <c r="E64" s="47"/>
      <c r="F64" s="46"/>
      <c r="G64" s="46"/>
      <c r="BC64" s="48" t="s">
        <v>1248</v>
      </c>
      <c r="CW64" t="s">
        <v>1239</v>
      </c>
    </row>
    <row r="65" spans="1:101" ht="15" customHeight="1" x14ac:dyDescent="0.35">
      <c r="A65" s="2"/>
      <c r="B65" s="2"/>
      <c r="C65" s="2"/>
      <c r="D65" s="2"/>
      <c r="E65" s="47"/>
      <c r="F65" s="46"/>
      <c r="G65" s="46"/>
      <c r="BC65" s="48" t="s">
        <v>1247</v>
      </c>
      <c r="CW65" t="s">
        <v>1238</v>
      </c>
    </row>
    <row r="66" spans="1:101" ht="15" customHeight="1" x14ac:dyDescent="0.35">
      <c r="A66" s="2"/>
      <c r="B66" s="2"/>
      <c r="C66" s="2"/>
      <c r="D66" s="2"/>
      <c r="E66" s="47"/>
      <c r="F66" s="46"/>
      <c r="G66" s="46"/>
      <c r="BC66" s="48" t="s">
        <v>1246</v>
      </c>
      <c r="CW66" t="s">
        <v>1237</v>
      </c>
    </row>
    <row r="67" spans="1:101" ht="15" customHeight="1" x14ac:dyDescent="0.35">
      <c r="A67" s="2"/>
      <c r="B67" s="2"/>
      <c r="C67" s="2"/>
      <c r="D67" s="2"/>
      <c r="E67" s="47"/>
      <c r="F67" s="46"/>
      <c r="G67" s="46"/>
      <c r="BC67" s="48" t="s">
        <v>1245</v>
      </c>
      <c r="CW67" t="s">
        <v>1236</v>
      </c>
    </row>
    <row r="68" spans="1:101" ht="15" customHeight="1" x14ac:dyDescent="0.35">
      <c r="A68" s="2"/>
      <c r="B68" s="2"/>
      <c r="C68" s="2"/>
      <c r="D68" s="2"/>
      <c r="E68" s="47"/>
      <c r="F68" s="46"/>
      <c r="G68" s="46"/>
      <c r="BC68" s="48" t="s">
        <v>1244</v>
      </c>
      <c r="CW68" t="s">
        <v>1234</v>
      </c>
    </row>
    <row r="69" spans="1:101" ht="15" customHeight="1" x14ac:dyDescent="0.35">
      <c r="A69" s="2"/>
      <c r="B69" s="2"/>
      <c r="C69" s="2"/>
      <c r="D69" s="2"/>
      <c r="E69" s="47"/>
      <c r="F69" s="46"/>
      <c r="G69" s="46"/>
      <c r="BC69" s="48" t="s">
        <v>1243</v>
      </c>
      <c r="CW69" t="s">
        <v>1232</v>
      </c>
    </row>
    <row r="70" spans="1:101" ht="15" customHeight="1" x14ac:dyDescent="0.35">
      <c r="A70" s="2"/>
      <c r="B70" s="2"/>
      <c r="C70" s="2"/>
      <c r="D70" s="2"/>
      <c r="E70" s="47"/>
      <c r="F70" s="46"/>
      <c r="G70" s="46"/>
      <c r="BC70" s="48" t="s">
        <v>1242</v>
      </c>
      <c r="CW70" t="s">
        <v>1230</v>
      </c>
    </row>
    <row r="71" spans="1:101" ht="15" customHeight="1" x14ac:dyDescent="0.35">
      <c r="A71" s="2"/>
      <c r="B71" s="2"/>
      <c r="C71" s="2"/>
      <c r="D71" s="2"/>
      <c r="E71" s="47"/>
      <c r="F71" s="46"/>
      <c r="G71" s="46"/>
      <c r="BC71" s="48" t="s">
        <v>1241</v>
      </c>
      <c r="CW71" t="s">
        <v>1229</v>
      </c>
    </row>
    <row r="72" spans="1:101" ht="15" customHeight="1" x14ac:dyDescent="0.35">
      <c r="A72" s="2"/>
      <c r="B72" s="2"/>
      <c r="C72" s="2"/>
      <c r="D72" s="2"/>
      <c r="E72" s="47"/>
      <c r="F72" s="46"/>
      <c r="G72" s="46"/>
      <c r="BC72" s="48" t="s">
        <v>1235</v>
      </c>
      <c r="CW72" t="s">
        <v>1228</v>
      </c>
    </row>
    <row r="73" spans="1:101" ht="15" customHeight="1" x14ac:dyDescent="0.35">
      <c r="A73" s="2"/>
      <c r="B73" s="2"/>
      <c r="C73" s="2"/>
      <c r="D73" s="2"/>
      <c r="E73" s="47"/>
      <c r="F73" s="46"/>
      <c r="G73" s="46"/>
      <c r="BC73" s="48" t="s">
        <v>1233</v>
      </c>
      <c r="CW73" t="s">
        <v>1227</v>
      </c>
    </row>
    <row r="74" spans="1:101" ht="15" customHeight="1" x14ac:dyDescent="0.35">
      <c r="A74" s="2"/>
      <c r="B74" s="2"/>
      <c r="C74" s="2"/>
      <c r="D74" s="2"/>
      <c r="E74" s="47"/>
      <c r="F74" s="46"/>
      <c r="G74" s="46"/>
      <c r="BC74" s="48" t="s">
        <v>1231</v>
      </c>
      <c r="CW74" t="s">
        <v>1226</v>
      </c>
    </row>
    <row r="75" spans="1:101" ht="15" customHeight="1" x14ac:dyDescent="0.35">
      <c r="A75" s="2"/>
      <c r="B75" s="2"/>
      <c r="C75" s="2"/>
      <c r="D75" s="2"/>
      <c r="E75" s="47"/>
      <c r="F75" s="46"/>
      <c r="G75" s="46"/>
      <c r="BC75" s="48" t="s">
        <v>1240</v>
      </c>
      <c r="CW75" t="s">
        <v>1225</v>
      </c>
    </row>
    <row r="76" spans="1:101" ht="15" customHeight="1" x14ac:dyDescent="0.35">
      <c r="A76" s="2"/>
      <c r="B76" s="2"/>
      <c r="C76" s="2"/>
      <c r="D76" s="2"/>
      <c r="E76" s="47"/>
      <c r="F76" s="46"/>
      <c r="G76" s="46"/>
      <c r="BC76" s="48" t="s">
        <v>1239</v>
      </c>
      <c r="CW76" t="s">
        <v>1224</v>
      </c>
    </row>
    <row r="77" spans="1:101" ht="15" customHeight="1" x14ac:dyDescent="0.35">
      <c r="A77" s="2"/>
      <c r="B77" s="2"/>
      <c r="C77" s="2"/>
      <c r="D77" s="2"/>
      <c r="E77" s="47"/>
      <c r="F77" s="46"/>
      <c r="G77" s="46"/>
      <c r="BC77" s="48" t="s">
        <v>1238</v>
      </c>
      <c r="CW77" t="s">
        <v>1223</v>
      </c>
    </row>
    <row r="78" spans="1:101" ht="15" customHeight="1" x14ac:dyDescent="0.35">
      <c r="A78" s="2"/>
      <c r="B78" s="2"/>
      <c r="C78" s="2"/>
      <c r="D78" s="2"/>
      <c r="E78" s="47"/>
      <c r="F78" s="46"/>
      <c r="G78" s="46"/>
      <c r="BC78" s="48" t="s">
        <v>1237</v>
      </c>
      <c r="CW78" t="s">
        <v>1221</v>
      </c>
    </row>
    <row r="79" spans="1:101" ht="15" customHeight="1" x14ac:dyDescent="0.35">
      <c r="A79" s="2"/>
      <c r="B79" s="2"/>
      <c r="C79" s="2"/>
      <c r="D79" s="2"/>
      <c r="E79" s="47"/>
      <c r="F79" s="46"/>
      <c r="G79" s="46"/>
      <c r="BC79" s="48" t="s">
        <v>1236</v>
      </c>
      <c r="CW79" t="s">
        <v>1235</v>
      </c>
    </row>
    <row r="80" spans="1:101" ht="15" customHeight="1" x14ac:dyDescent="0.35">
      <c r="A80" s="2"/>
      <c r="B80" s="2"/>
      <c r="C80" s="2"/>
      <c r="D80" s="2"/>
      <c r="E80" s="47"/>
      <c r="F80" s="46"/>
      <c r="G80" s="46"/>
      <c r="BC80" s="48" t="s">
        <v>1234</v>
      </c>
      <c r="CW80" t="s">
        <v>1233</v>
      </c>
    </row>
    <row r="81" spans="1:101" ht="15" customHeight="1" x14ac:dyDescent="0.35">
      <c r="A81" s="2"/>
      <c r="B81" s="2"/>
      <c r="C81" s="2"/>
      <c r="D81" s="2"/>
      <c r="E81" s="47"/>
      <c r="F81" s="46"/>
      <c r="G81" s="46"/>
      <c r="BC81" s="48" t="s">
        <v>1232</v>
      </c>
      <c r="CW81" t="s">
        <v>1231</v>
      </c>
    </row>
    <row r="82" spans="1:101" ht="15" customHeight="1" x14ac:dyDescent="0.35">
      <c r="A82" s="2"/>
      <c r="B82" s="2"/>
      <c r="C82" s="2"/>
      <c r="D82" s="2"/>
      <c r="E82" s="47"/>
      <c r="F82" s="46"/>
      <c r="G82" s="46"/>
      <c r="BC82" s="48" t="s">
        <v>1230</v>
      </c>
      <c r="CW82" t="s">
        <v>1222</v>
      </c>
    </row>
    <row r="83" spans="1:101" ht="15" customHeight="1" x14ac:dyDescent="0.35">
      <c r="A83" s="2"/>
      <c r="B83" s="2"/>
      <c r="C83" s="2"/>
      <c r="D83" s="2"/>
      <c r="E83" s="47"/>
      <c r="F83" s="46"/>
      <c r="G83" s="46"/>
      <c r="BC83" s="48" t="s">
        <v>1229</v>
      </c>
      <c r="CW83" t="s">
        <v>1220</v>
      </c>
    </row>
    <row r="84" spans="1:101" ht="15" customHeight="1" x14ac:dyDescent="0.35">
      <c r="A84" s="2"/>
      <c r="B84" s="2"/>
      <c r="C84" s="2"/>
      <c r="D84" s="2"/>
      <c r="E84" s="47"/>
      <c r="F84" s="46"/>
      <c r="G84" s="46"/>
      <c r="BC84" s="48" t="s">
        <v>1228</v>
      </c>
      <c r="CW84" t="s">
        <v>1219</v>
      </c>
    </row>
    <row r="85" spans="1:101" ht="15" customHeight="1" x14ac:dyDescent="0.35">
      <c r="A85" s="2"/>
      <c r="B85" s="2"/>
      <c r="C85" s="2"/>
      <c r="D85" s="2"/>
      <c r="E85" s="47"/>
      <c r="F85" s="46"/>
      <c r="G85" s="46"/>
      <c r="BC85" s="48" t="s">
        <v>1227</v>
      </c>
      <c r="CW85" t="s">
        <v>1218</v>
      </c>
    </row>
    <row r="86" spans="1:101" ht="15" customHeight="1" x14ac:dyDescent="0.35">
      <c r="A86" s="2"/>
      <c r="B86" s="2"/>
      <c r="C86" s="2"/>
      <c r="D86" s="2"/>
      <c r="E86" s="47"/>
      <c r="F86" s="46"/>
      <c r="G86" s="46"/>
      <c r="BC86" s="48" t="s">
        <v>355</v>
      </c>
      <c r="CW86" t="s">
        <v>1217</v>
      </c>
    </row>
    <row r="87" spans="1:101" ht="15" customHeight="1" x14ac:dyDescent="0.35">
      <c r="A87" s="2"/>
      <c r="B87" s="2"/>
      <c r="C87" s="2"/>
      <c r="D87" s="2"/>
      <c r="E87" s="47"/>
      <c r="F87" s="46"/>
      <c r="G87" s="46"/>
      <c r="BC87" s="48" t="s">
        <v>1226</v>
      </c>
      <c r="CW87" t="s">
        <v>1216</v>
      </c>
    </row>
    <row r="88" spans="1:101" ht="15" customHeight="1" x14ac:dyDescent="0.35">
      <c r="A88" s="2"/>
      <c r="B88" s="2"/>
      <c r="C88" s="2"/>
      <c r="D88" s="2"/>
      <c r="E88" s="47"/>
      <c r="F88" s="46"/>
      <c r="G88" s="46"/>
      <c r="BC88" s="48" t="s">
        <v>1225</v>
      </c>
      <c r="CW88" t="s">
        <v>1215</v>
      </c>
    </row>
    <row r="89" spans="1:101" ht="15" customHeight="1" x14ac:dyDescent="0.35">
      <c r="A89" s="2"/>
      <c r="B89" s="2"/>
      <c r="C89" s="2"/>
      <c r="D89" s="2"/>
      <c r="E89" s="47"/>
      <c r="F89" s="46"/>
      <c r="G89" s="46"/>
      <c r="BC89" s="48" t="s">
        <v>1224</v>
      </c>
      <c r="CW89" t="s">
        <v>1214</v>
      </c>
    </row>
    <row r="90" spans="1:101" ht="15" customHeight="1" x14ac:dyDescent="0.35">
      <c r="A90" s="2"/>
      <c r="B90" s="2"/>
      <c r="C90" s="2"/>
      <c r="D90" s="2"/>
      <c r="E90" s="47"/>
      <c r="F90" s="46"/>
      <c r="G90" s="46"/>
      <c r="BC90" s="48" t="s">
        <v>1223</v>
      </c>
      <c r="CW90" t="s">
        <v>1213</v>
      </c>
    </row>
    <row r="91" spans="1:101" ht="15" customHeight="1" x14ac:dyDescent="0.35">
      <c r="A91" s="2"/>
      <c r="B91" s="2"/>
      <c r="C91" s="2"/>
      <c r="D91" s="2"/>
      <c r="E91" s="47"/>
      <c r="F91" s="46"/>
      <c r="G91" s="46"/>
      <c r="BC91" s="48" t="s">
        <v>1222</v>
      </c>
      <c r="CW91" t="s">
        <v>1212</v>
      </c>
    </row>
    <row r="92" spans="1:101" ht="15" customHeight="1" x14ac:dyDescent="0.35">
      <c r="A92" s="2"/>
      <c r="B92" s="2"/>
      <c r="C92" s="2"/>
      <c r="D92" s="2"/>
      <c r="E92" s="47"/>
      <c r="F92" s="46"/>
      <c r="G92" s="46"/>
      <c r="BC92" s="48" t="s">
        <v>1221</v>
      </c>
      <c r="CW92" t="s">
        <v>1210</v>
      </c>
    </row>
    <row r="93" spans="1:101" ht="15" customHeight="1" x14ac:dyDescent="0.35">
      <c r="A93" s="2"/>
      <c r="B93" s="2"/>
      <c r="C93" s="2"/>
      <c r="D93" s="2"/>
      <c r="E93" s="47"/>
      <c r="F93" s="46"/>
      <c r="G93" s="46"/>
      <c r="BC93" s="48" t="s">
        <v>1220</v>
      </c>
      <c r="CW93" t="s">
        <v>1209</v>
      </c>
    </row>
    <row r="94" spans="1:101" ht="15" customHeight="1" x14ac:dyDescent="0.35">
      <c r="A94" s="2"/>
      <c r="B94" s="2"/>
      <c r="C94" s="2"/>
      <c r="D94" s="2"/>
      <c r="E94" s="47"/>
      <c r="F94" s="46"/>
      <c r="G94" s="46"/>
      <c r="BC94" s="48" t="s">
        <v>1219</v>
      </c>
      <c r="CW94" t="s">
        <v>1208</v>
      </c>
    </row>
    <row r="95" spans="1:101" ht="15" customHeight="1" x14ac:dyDescent="0.35">
      <c r="A95" s="2"/>
      <c r="B95" s="2"/>
      <c r="C95" s="2"/>
      <c r="D95" s="2"/>
      <c r="E95" s="47"/>
      <c r="F95" s="46"/>
      <c r="G95" s="46"/>
      <c r="BC95" s="48" t="s">
        <v>1218</v>
      </c>
      <c r="CW95" t="s">
        <v>1207</v>
      </c>
    </row>
    <row r="96" spans="1:101" ht="15" customHeight="1" x14ac:dyDescent="0.35">
      <c r="A96" s="2"/>
      <c r="B96" s="2"/>
      <c r="C96" s="2"/>
      <c r="D96" s="2"/>
      <c r="E96" s="47"/>
      <c r="F96" s="46"/>
      <c r="G96" s="46"/>
      <c r="BC96" s="48" t="s">
        <v>1217</v>
      </c>
      <c r="CW96" t="s">
        <v>1206</v>
      </c>
    </row>
    <row r="97" spans="1:101" ht="15" customHeight="1" x14ac:dyDescent="0.35">
      <c r="A97" s="2"/>
      <c r="B97" s="2"/>
      <c r="C97" s="2"/>
      <c r="D97" s="2"/>
      <c r="E97" s="47"/>
      <c r="F97" s="46"/>
      <c r="G97" s="46"/>
      <c r="BC97" s="48" t="s">
        <v>1216</v>
      </c>
      <c r="CW97" t="s">
        <v>1205</v>
      </c>
    </row>
    <row r="98" spans="1:101" ht="15" customHeight="1" x14ac:dyDescent="0.35">
      <c r="A98" s="2"/>
      <c r="B98" s="2"/>
      <c r="C98" s="2"/>
      <c r="D98" s="2"/>
      <c r="E98" s="47"/>
      <c r="F98" s="46"/>
      <c r="G98" s="46"/>
      <c r="BC98" s="48" t="s">
        <v>1215</v>
      </c>
      <c r="CW98" t="s">
        <v>1204</v>
      </c>
    </row>
    <row r="99" spans="1:101" ht="15" customHeight="1" x14ac:dyDescent="0.35">
      <c r="A99" s="2"/>
      <c r="B99" s="2"/>
      <c r="C99" s="2"/>
      <c r="D99" s="2"/>
      <c r="E99" s="47"/>
      <c r="F99" s="46"/>
      <c r="G99" s="46"/>
      <c r="BC99" s="48" t="s">
        <v>1214</v>
      </c>
      <c r="CW99" t="s">
        <v>1203</v>
      </c>
    </row>
    <row r="100" spans="1:101" ht="15" customHeight="1" x14ac:dyDescent="0.35">
      <c r="A100" s="2"/>
      <c r="B100" s="2"/>
      <c r="C100" s="2"/>
      <c r="D100" s="2"/>
      <c r="E100" s="47"/>
      <c r="F100" s="46"/>
      <c r="G100" s="46"/>
      <c r="BC100" s="48" t="s">
        <v>1213</v>
      </c>
      <c r="CW100" t="s">
        <v>1202</v>
      </c>
    </row>
    <row r="101" spans="1:101" ht="15" customHeight="1" x14ac:dyDescent="0.35">
      <c r="A101" s="2"/>
      <c r="B101" s="2"/>
      <c r="C101" s="2"/>
      <c r="D101" s="2"/>
      <c r="E101" s="47"/>
      <c r="F101" s="46"/>
      <c r="G101" s="46"/>
      <c r="BC101" s="48" t="s">
        <v>1212</v>
      </c>
      <c r="CW101" t="s">
        <v>1211</v>
      </c>
    </row>
    <row r="102" spans="1:101" ht="15" customHeight="1" x14ac:dyDescent="0.35">
      <c r="A102" s="2"/>
      <c r="B102" s="2"/>
      <c r="C102" s="2"/>
      <c r="D102" s="2"/>
      <c r="E102" s="47"/>
      <c r="F102" s="46"/>
      <c r="G102" s="46"/>
      <c r="BC102" s="48" t="s">
        <v>1211</v>
      </c>
      <c r="CW102" t="s">
        <v>1201</v>
      </c>
    </row>
    <row r="103" spans="1:101" ht="15" customHeight="1" x14ac:dyDescent="0.35">
      <c r="A103" s="2"/>
      <c r="B103" s="2"/>
      <c r="C103" s="2"/>
      <c r="D103" s="2"/>
      <c r="E103" s="47"/>
      <c r="F103" s="46"/>
      <c r="G103" s="46"/>
      <c r="BC103" s="48" t="s">
        <v>1210</v>
      </c>
      <c r="CW103" t="s">
        <v>1200</v>
      </c>
    </row>
    <row r="104" spans="1:101" ht="15" customHeight="1" x14ac:dyDescent="0.35">
      <c r="A104" s="2"/>
      <c r="B104" s="2"/>
      <c r="C104" s="2"/>
      <c r="D104" s="2"/>
      <c r="E104" s="47"/>
      <c r="F104" s="46"/>
      <c r="G104" s="46"/>
      <c r="BC104" s="48" t="s">
        <v>1209</v>
      </c>
      <c r="CW104" t="s">
        <v>1199</v>
      </c>
    </row>
    <row r="105" spans="1:101" ht="15" customHeight="1" x14ac:dyDescent="0.35">
      <c r="A105" s="2"/>
      <c r="B105" s="2"/>
      <c r="C105" s="2"/>
      <c r="D105" s="2"/>
      <c r="E105" s="47"/>
      <c r="F105" s="46"/>
      <c r="G105" s="46"/>
      <c r="BC105" s="48" t="s">
        <v>1208</v>
      </c>
      <c r="CW105" t="s">
        <v>1198</v>
      </c>
    </row>
    <row r="106" spans="1:101" ht="15" customHeight="1" x14ac:dyDescent="0.35">
      <c r="A106" s="2"/>
      <c r="B106" s="2"/>
      <c r="C106" s="2"/>
      <c r="D106" s="2"/>
      <c r="E106" s="47"/>
      <c r="F106" s="46"/>
      <c r="G106" s="46"/>
      <c r="BC106" s="48" t="s">
        <v>1207</v>
      </c>
      <c r="CW106" t="s">
        <v>1197</v>
      </c>
    </row>
    <row r="107" spans="1:101" ht="15" customHeight="1" x14ac:dyDescent="0.35">
      <c r="A107" s="2"/>
      <c r="B107" s="2"/>
      <c r="C107" s="2"/>
      <c r="D107" s="2"/>
      <c r="E107" s="47"/>
      <c r="F107" s="46"/>
      <c r="G107" s="46"/>
      <c r="BC107" s="48" t="s">
        <v>1206</v>
      </c>
      <c r="CW107" t="s">
        <v>1196</v>
      </c>
    </row>
    <row r="108" spans="1:101" ht="15" customHeight="1" x14ac:dyDescent="0.35">
      <c r="A108" s="2"/>
      <c r="B108" s="2"/>
      <c r="C108" s="2"/>
      <c r="D108" s="2"/>
      <c r="E108" s="47"/>
      <c r="F108" s="46"/>
      <c r="G108" s="46"/>
      <c r="BC108" s="48" t="s">
        <v>1205</v>
      </c>
      <c r="CW108" t="s">
        <v>1194</v>
      </c>
    </row>
    <row r="109" spans="1:101" ht="15" customHeight="1" x14ac:dyDescent="0.35">
      <c r="A109" s="2"/>
      <c r="B109" s="2"/>
      <c r="C109" s="2"/>
      <c r="D109" s="2"/>
      <c r="E109" s="47"/>
      <c r="F109" s="46"/>
      <c r="G109" s="46"/>
      <c r="BC109" s="48" t="s">
        <v>1204</v>
      </c>
      <c r="CW109" t="s">
        <v>1195</v>
      </c>
    </row>
    <row r="110" spans="1:101" ht="15" customHeight="1" x14ac:dyDescent="0.35">
      <c r="A110" s="2"/>
      <c r="B110" s="2"/>
      <c r="C110" s="2"/>
      <c r="D110" s="2"/>
      <c r="E110" s="47"/>
      <c r="F110" s="46"/>
      <c r="G110" s="46"/>
      <c r="BC110" s="48" t="s">
        <v>353</v>
      </c>
      <c r="CW110" t="s">
        <v>1193</v>
      </c>
    </row>
    <row r="111" spans="1:101" ht="15" customHeight="1" x14ac:dyDescent="0.35">
      <c r="A111" s="2"/>
      <c r="B111" s="2"/>
      <c r="C111" s="2"/>
      <c r="D111" s="2"/>
      <c r="E111" s="47"/>
      <c r="F111" s="46"/>
      <c r="G111" s="46"/>
      <c r="BC111" s="48" t="s">
        <v>1203</v>
      </c>
      <c r="CW111" t="s">
        <v>1192</v>
      </c>
    </row>
    <row r="112" spans="1:101" ht="15" customHeight="1" x14ac:dyDescent="0.35">
      <c r="A112" s="2"/>
      <c r="B112" s="2"/>
      <c r="C112" s="2"/>
      <c r="D112" s="2"/>
      <c r="E112" s="47"/>
      <c r="F112" s="46"/>
      <c r="G112" s="46"/>
      <c r="BC112" s="48" t="s">
        <v>1202</v>
      </c>
      <c r="CW112" t="s">
        <v>1190</v>
      </c>
    </row>
    <row r="113" spans="1:101" ht="15" customHeight="1" x14ac:dyDescent="0.35">
      <c r="A113" s="2"/>
      <c r="B113" s="2"/>
      <c r="C113" s="2"/>
      <c r="D113" s="2"/>
      <c r="E113" s="47"/>
      <c r="F113" s="46"/>
      <c r="G113" s="46"/>
      <c r="BC113" s="48" t="s">
        <v>423</v>
      </c>
      <c r="CW113" t="s">
        <v>1189</v>
      </c>
    </row>
    <row r="114" spans="1:101" ht="15" customHeight="1" x14ac:dyDescent="0.35">
      <c r="A114" s="2"/>
      <c r="B114" s="2"/>
      <c r="C114" s="2"/>
      <c r="D114" s="2"/>
      <c r="E114" s="47"/>
      <c r="F114" s="46"/>
      <c r="G114" s="46"/>
      <c r="BC114" s="48" t="s">
        <v>433</v>
      </c>
      <c r="CW114" t="s">
        <v>1187</v>
      </c>
    </row>
    <row r="115" spans="1:101" ht="15" customHeight="1" x14ac:dyDescent="0.35">
      <c r="A115" s="2"/>
      <c r="B115" s="2"/>
      <c r="C115" s="2"/>
      <c r="D115" s="2"/>
      <c r="E115" s="47"/>
      <c r="F115" s="46"/>
      <c r="G115" s="46"/>
      <c r="BC115" s="48" t="s">
        <v>431</v>
      </c>
      <c r="CW115" t="s">
        <v>1186</v>
      </c>
    </row>
    <row r="116" spans="1:101" ht="15" customHeight="1" x14ac:dyDescent="0.35">
      <c r="A116" s="2"/>
      <c r="B116" s="2"/>
      <c r="C116" s="2"/>
      <c r="D116" s="2"/>
      <c r="E116" s="47"/>
      <c r="F116" s="46"/>
      <c r="G116" s="46"/>
      <c r="BC116" s="48" t="s">
        <v>429</v>
      </c>
      <c r="CW116" t="s">
        <v>1185</v>
      </c>
    </row>
    <row r="117" spans="1:101" ht="15" customHeight="1" x14ac:dyDescent="0.35">
      <c r="A117" s="2"/>
      <c r="B117" s="2"/>
      <c r="C117" s="2"/>
      <c r="D117" s="2"/>
      <c r="E117" s="47"/>
      <c r="F117" s="46"/>
      <c r="G117" s="46"/>
      <c r="BC117" s="48" t="s">
        <v>427</v>
      </c>
      <c r="CW117" t="s">
        <v>1182</v>
      </c>
    </row>
    <row r="118" spans="1:101" ht="15" customHeight="1" x14ac:dyDescent="0.35">
      <c r="A118" s="2"/>
      <c r="B118" s="2"/>
      <c r="C118" s="2"/>
      <c r="D118" s="2"/>
      <c r="E118" s="47"/>
      <c r="F118" s="46"/>
      <c r="G118" s="46"/>
      <c r="BC118" s="48" t="s">
        <v>425</v>
      </c>
      <c r="CW118" t="s">
        <v>1183</v>
      </c>
    </row>
    <row r="119" spans="1:101" ht="15" customHeight="1" x14ac:dyDescent="0.35">
      <c r="A119" s="2"/>
      <c r="B119" s="2"/>
      <c r="C119" s="2"/>
      <c r="D119" s="2"/>
      <c r="E119" s="47"/>
      <c r="F119" s="46"/>
      <c r="G119" s="46"/>
      <c r="BC119" s="48" t="s">
        <v>1201</v>
      </c>
      <c r="CW119" t="s">
        <v>1184</v>
      </c>
    </row>
    <row r="120" spans="1:101" ht="15" customHeight="1" x14ac:dyDescent="0.35">
      <c r="A120" s="2"/>
      <c r="B120" s="2"/>
      <c r="C120" s="2"/>
      <c r="D120" s="2"/>
      <c r="E120" s="47"/>
      <c r="F120" s="46"/>
      <c r="G120" s="46"/>
      <c r="BC120" s="48" t="s">
        <v>1200</v>
      </c>
      <c r="CW120" t="s">
        <v>1181</v>
      </c>
    </row>
    <row r="121" spans="1:101" ht="15" customHeight="1" x14ac:dyDescent="0.35">
      <c r="A121" s="2"/>
      <c r="B121" s="2"/>
      <c r="C121" s="2"/>
      <c r="D121" s="2"/>
      <c r="E121" s="47"/>
      <c r="F121" s="46"/>
      <c r="G121" s="46"/>
      <c r="BC121" s="48" t="s">
        <v>1199</v>
      </c>
      <c r="CW121" t="s">
        <v>1180</v>
      </c>
    </row>
    <row r="122" spans="1:101" ht="15" customHeight="1" x14ac:dyDescent="0.35">
      <c r="A122" s="2"/>
      <c r="B122" s="2"/>
      <c r="C122" s="2"/>
      <c r="D122" s="2"/>
      <c r="E122" s="47"/>
      <c r="F122" s="46"/>
      <c r="G122" s="46"/>
      <c r="BC122" s="48" t="s">
        <v>1198</v>
      </c>
      <c r="CW122" t="s">
        <v>1178</v>
      </c>
    </row>
    <row r="123" spans="1:101" ht="15" customHeight="1" x14ac:dyDescent="0.35">
      <c r="A123" s="2"/>
      <c r="B123" s="2"/>
      <c r="C123" s="2"/>
      <c r="D123" s="2"/>
      <c r="E123" s="47"/>
      <c r="F123" s="46"/>
      <c r="G123" s="46"/>
      <c r="BC123" s="48" t="s">
        <v>1197</v>
      </c>
      <c r="CW123" t="s">
        <v>1179</v>
      </c>
    </row>
    <row r="124" spans="1:101" ht="15" customHeight="1" x14ac:dyDescent="0.35">
      <c r="A124" s="2"/>
      <c r="B124" s="2"/>
      <c r="C124" s="2"/>
      <c r="D124" s="2"/>
      <c r="E124" s="47"/>
      <c r="F124" s="46"/>
      <c r="G124" s="46"/>
      <c r="BC124" s="48" t="s">
        <v>1196</v>
      </c>
      <c r="CW124" t="s">
        <v>1177</v>
      </c>
    </row>
    <row r="125" spans="1:101" ht="15" customHeight="1" x14ac:dyDescent="0.35">
      <c r="A125" s="2"/>
      <c r="B125" s="2"/>
      <c r="C125" s="2"/>
      <c r="D125" s="2"/>
      <c r="E125" s="47"/>
      <c r="F125" s="46"/>
      <c r="G125" s="46"/>
      <c r="BC125" s="48" t="s">
        <v>1195</v>
      </c>
      <c r="CW125" t="s">
        <v>1191</v>
      </c>
    </row>
    <row r="126" spans="1:101" ht="15" customHeight="1" x14ac:dyDescent="0.35">
      <c r="A126" s="2"/>
      <c r="B126" s="2"/>
      <c r="C126" s="2"/>
      <c r="D126" s="2"/>
      <c r="E126" s="47"/>
      <c r="F126" s="46"/>
      <c r="G126" s="46"/>
      <c r="BC126" s="48" t="s">
        <v>1194</v>
      </c>
      <c r="CW126" t="s">
        <v>1188</v>
      </c>
    </row>
    <row r="127" spans="1:101" ht="15" customHeight="1" x14ac:dyDescent="0.35">
      <c r="A127" s="2"/>
      <c r="B127" s="2"/>
      <c r="C127" s="2"/>
      <c r="D127" s="2"/>
      <c r="E127" s="47"/>
      <c r="F127" s="46"/>
      <c r="G127" s="46"/>
      <c r="BC127" s="48" t="s">
        <v>1193</v>
      </c>
      <c r="CW127" t="s">
        <v>1176</v>
      </c>
    </row>
    <row r="128" spans="1:101" ht="15" customHeight="1" x14ac:dyDescent="0.35">
      <c r="A128" s="2"/>
      <c r="B128" s="2"/>
      <c r="C128" s="2"/>
      <c r="D128" s="2"/>
      <c r="E128" s="47"/>
      <c r="F128" s="46"/>
      <c r="G128" s="46"/>
      <c r="BC128" s="48" t="s">
        <v>1192</v>
      </c>
      <c r="CW128" t="s">
        <v>1175</v>
      </c>
    </row>
    <row r="129" spans="1:101" ht="15" customHeight="1" x14ac:dyDescent="0.35">
      <c r="A129" s="2"/>
      <c r="B129" s="2"/>
      <c r="C129" s="2"/>
      <c r="D129" s="2"/>
      <c r="E129" s="47"/>
      <c r="F129" s="46"/>
      <c r="G129" s="46"/>
      <c r="BC129" s="48" t="s">
        <v>1191</v>
      </c>
      <c r="CW129" t="s">
        <v>1174</v>
      </c>
    </row>
    <row r="130" spans="1:101" ht="15" customHeight="1" x14ac:dyDescent="0.35">
      <c r="A130" s="2"/>
      <c r="B130" s="2"/>
      <c r="C130" s="2"/>
      <c r="D130" s="2"/>
      <c r="E130" s="47"/>
      <c r="F130" s="46"/>
      <c r="G130" s="46"/>
      <c r="BC130" s="48" t="s">
        <v>1190</v>
      </c>
      <c r="CW130" t="s">
        <v>1172</v>
      </c>
    </row>
    <row r="131" spans="1:101" ht="15" customHeight="1" x14ac:dyDescent="0.35">
      <c r="A131" s="2"/>
      <c r="B131" s="2"/>
      <c r="C131" s="2"/>
      <c r="D131" s="2"/>
      <c r="E131" s="47"/>
      <c r="F131" s="46"/>
      <c r="G131" s="46"/>
      <c r="BC131" s="48" t="s">
        <v>1189</v>
      </c>
      <c r="CW131" t="s">
        <v>1173</v>
      </c>
    </row>
    <row r="132" spans="1:101" ht="15" customHeight="1" x14ac:dyDescent="0.35">
      <c r="A132" s="2"/>
      <c r="B132" s="2"/>
      <c r="C132" s="2"/>
      <c r="D132" s="2"/>
      <c r="E132" s="47"/>
      <c r="F132" s="46"/>
      <c r="G132" s="46"/>
      <c r="BC132" s="48" t="s">
        <v>1188</v>
      </c>
      <c r="CW132" t="s">
        <v>1171</v>
      </c>
    </row>
    <row r="133" spans="1:101" ht="15" customHeight="1" x14ac:dyDescent="0.35">
      <c r="A133" s="2"/>
      <c r="B133" s="2"/>
      <c r="C133" s="2"/>
      <c r="D133" s="2"/>
      <c r="E133" s="47"/>
      <c r="F133" s="46"/>
      <c r="G133" s="46"/>
      <c r="BC133" s="48" t="s">
        <v>1187</v>
      </c>
      <c r="CW133" t="s">
        <v>1170</v>
      </c>
    </row>
    <row r="134" spans="1:101" ht="15" customHeight="1" x14ac:dyDescent="0.35">
      <c r="A134" s="2"/>
      <c r="B134" s="2"/>
      <c r="C134" s="2"/>
      <c r="D134" s="2"/>
      <c r="E134" s="47"/>
      <c r="F134" s="46"/>
      <c r="G134" s="46"/>
      <c r="BC134" s="48" t="s">
        <v>1186</v>
      </c>
      <c r="CW134" t="s">
        <v>1169</v>
      </c>
    </row>
    <row r="135" spans="1:101" ht="15" customHeight="1" x14ac:dyDescent="0.35">
      <c r="A135" s="2"/>
      <c r="B135" s="2"/>
      <c r="C135" s="2"/>
      <c r="D135" s="2"/>
      <c r="E135" s="47"/>
      <c r="F135" s="46"/>
      <c r="G135" s="46"/>
      <c r="BC135" s="48" t="s">
        <v>1185</v>
      </c>
      <c r="CW135" t="s">
        <v>1168</v>
      </c>
    </row>
    <row r="136" spans="1:101" ht="15" customHeight="1" x14ac:dyDescent="0.35">
      <c r="A136" s="2"/>
      <c r="B136" s="2"/>
      <c r="C136" s="2"/>
      <c r="D136" s="2"/>
      <c r="E136" s="47"/>
      <c r="F136" s="46"/>
      <c r="G136" s="46"/>
      <c r="BC136" s="48" t="s">
        <v>1184</v>
      </c>
      <c r="CW136" t="s">
        <v>1167</v>
      </c>
    </row>
    <row r="137" spans="1:101" ht="15" customHeight="1" x14ac:dyDescent="0.35">
      <c r="A137" s="2"/>
      <c r="B137" s="2"/>
      <c r="C137" s="2"/>
      <c r="D137" s="2"/>
      <c r="E137" s="47"/>
      <c r="F137" s="46"/>
      <c r="G137" s="46"/>
      <c r="BC137" s="48" t="s">
        <v>1183</v>
      </c>
      <c r="CW137" t="s">
        <v>1166</v>
      </c>
    </row>
    <row r="138" spans="1:101" ht="15" customHeight="1" x14ac:dyDescent="0.35">
      <c r="A138" s="2"/>
      <c r="B138" s="2"/>
      <c r="C138" s="2"/>
      <c r="D138" s="2"/>
      <c r="E138" s="47"/>
      <c r="F138" s="46"/>
      <c r="G138" s="46"/>
      <c r="BC138" s="48" t="s">
        <v>1182</v>
      </c>
      <c r="CW138" t="s">
        <v>1164</v>
      </c>
    </row>
    <row r="139" spans="1:101" ht="15" customHeight="1" x14ac:dyDescent="0.35">
      <c r="A139" s="2"/>
      <c r="B139" s="2"/>
      <c r="C139" s="2"/>
      <c r="D139" s="2"/>
      <c r="E139" s="47"/>
      <c r="F139" s="46"/>
      <c r="G139" s="46"/>
      <c r="BC139" s="48" t="s">
        <v>1181</v>
      </c>
      <c r="CW139" t="s">
        <v>1163</v>
      </c>
    </row>
    <row r="140" spans="1:101" ht="15" customHeight="1" x14ac:dyDescent="0.35">
      <c r="A140" s="2"/>
      <c r="B140" s="2"/>
      <c r="C140" s="2"/>
      <c r="D140" s="2"/>
      <c r="E140" s="47"/>
      <c r="F140" s="46"/>
      <c r="G140" s="46"/>
      <c r="BC140" s="48" t="s">
        <v>1180</v>
      </c>
      <c r="CW140" t="s">
        <v>1162</v>
      </c>
    </row>
    <row r="141" spans="1:101" ht="15" customHeight="1" x14ac:dyDescent="0.35">
      <c r="A141" s="2"/>
      <c r="B141" s="2"/>
      <c r="C141" s="2"/>
      <c r="D141" s="2"/>
      <c r="E141" s="47"/>
      <c r="F141" s="46"/>
      <c r="G141" s="46"/>
      <c r="BC141" s="48" t="s">
        <v>1179</v>
      </c>
      <c r="CW141" t="s">
        <v>1161</v>
      </c>
    </row>
    <row r="142" spans="1:101" ht="15" customHeight="1" x14ac:dyDescent="0.35">
      <c r="A142" s="2"/>
      <c r="B142" s="2"/>
      <c r="C142" s="2"/>
      <c r="D142" s="2"/>
      <c r="E142" s="47"/>
      <c r="F142" s="46"/>
      <c r="G142" s="46"/>
      <c r="BC142" s="48" t="s">
        <v>1178</v>
      </c>
      <c r="CW142" t="s">
        <v>1160</v>
      </c>
    </row>
    <row r="143" spans="1:101" ht="15" customHeight="1" x14ac:dyDescent="0.35">
      <c r="A143" s="2"/>
      <c r="B143" s="2"/>
      <c r="C143" s="2"/>
      <c r="D143" s="2"/>
      <c r="E143" s="47"/>
      <c r="F143" s="46"/>
      <c r="G143" s="46"/>
      <c r="BC143" s="48" t="s">
        <v>1177</v>
      </c>
      <c r="CW143" t="s">
        <v>1159</v>
      </c>
    </row>
    <row r="144" spans="1:101" ht="15" customHeight="1" x14ac:dyDescent="0.35">
      <c r="A144" s="2"/>
      <c r="B144" s="2"/>
      <c r="C144" s="2"/>
      <c r="D144" s="2"/>
      <c r="E144" s="47"/>
      <c r="F144" s="46"/>
      <c r="G144" s="46"/>
      <c r="BC144" s="48" t="s">
        <v>1176</v>
      </c>
      <c r="CW144" t="s">
        <v>1158</v>
      </c>
    </row>
    <row r="145" spans="1:101" ht="15" customHeight="1" x14ac:dyDescent="0.35">
      <c r="A145" s="2"/>
      <c r="B145" s="2"/>
      <c r="C145" s="2"/>
      <c r="D145" s="2"/>
      <c r="E145" s="47"/>
      <c r="F145" s="46"/>
      <c r="G145" s="46"/>
      <c r="BC145" s="48" t="s">
        <v>1175</v>
      </c>
      <c r="CW145" t="s">
        <v>1165</v>
      </c>
    </row>
    <row r="146" spans="1:101" ht="15" customHeight="1" x14ac:dyDescent="0.35">
      <c r="A146" s="2"/>
      <c r="B146" s="2"/>
      <c r="C146" s="2"/>
      <c r="D146" s="2"/>
      <c r="E146" s="47"/>
      <c r="F146" s="46"/>
      <c r="G146" s="46"/>
      <c r="BC146" s="48" t="s">
        <v>1174</v>
      </c>
      <c r="CW146" t="s">
        <v>1157</v>
      </c>
    </row>
    <row r="147" spans="1:101" ht="15" customHeight="1" x14ac:dyDescent="0.35">
      <c r="A147" s="2"/>
      <c r="B147" s="2"/>
      <c r="C147" s="2"/>
      <c r="D147" s="2"/>
      <c r="E147" s="47"/>
      <c r="F147" s="46"/>
      <c r="G147" s="46"/>
      <c r="BC147" s="48" t="s">
        <v>1173</v>
      </c>
      <c r="CW147" t="s">
        <v>1156</v>
      </c>
    </row>
    <row r="148" spans="1:101" ht="15" customHeight="1" x14ac:dyDescent="0.35">
      <c r="A148" s="2"/>
      <c r="B148" s="2"/>
      <c r="C148" s="2"/>
      <c r="D148" s="2"/>
      <c r="E148" s="47"/>
      <c r="F148" s="46"/>
      <c r="G148" s="46"/>
      <c r="BC148" s="48" t="s">
        <v>1172</v>
      </c>
      <c r="CW148" t="s">
        <v>1154</v>
      </c>
    </row>
    <row r="149" spans="1:101" ht="15" customHeight="1" x14ac:dyDescent="0.35">
      <c r="A149" s="2"/>
      <c r="B149" s="2"/>
      <c r="C149" s="2"/>
      <c r="D149" s="2"/>
      <c r="E149" s="47"/>
      <c r="F149" s="46"/>
      <c r="G149" s="46"/>
      <c r="BC149" s="48" t="s">
        <v>1171</v>
      </c>
      <c r="CW149" t="s">
        <v>1153</v>
      </c>
    </row>
    <row r="150" spans="1:101" ht="15" customHeight="1" x14ac:dyDescent="0.35">
      <c r="A150" s="2"/>
      <c r="B150" s="2"/>
      <c r="C150" s="2"/>
      <c r="D150" s="2"/>
      <c r="E150" s="47"/>
      <c r="F150" s="46"/>
      <c r="G150" s="46"/>
      <c r="BC150" s="48" t="s">
        <v>1170</v>
      </c>
      <c r="CW150" t="s">
        <v>1152</v>
      </c>
    </row>
    <row r="151" spans="1:101" ht="15" customHeight="1" x14ac:dyDescent="0.35">
      <c r="A151" s="2"/>
      <c r="B151" s="2"/>
      <c r="C151" s="2"/>
      <c r="D151" s="2"/>
      <c r="E151" s="47"/>
      <c r="F151" s="46"/>
      <c r="G151" s="46"/>
      <c r="BC151" s="48" t="s">
        <v>1169</v>
      </c>
      <c r="CW151" t="s">
        <v>1151</v>
      </c>
    </row>
    <row r="152" spans="1:101" ht="15" customHeight="1" x14ac:dyDescent="0.35">
      <c r="A152" s="2"/>
      <c r="B152" s="2"/>
      <c r="C152" s="2"/>
      <c r="D152" s="2"/>
      <c r="E152" s="47"/>
      <c r="F152" s="46"/>
      <c r="G152" s="46"/>
      <c r="BC152" s="48" t="s">
        <v>1168</v>
      </c>
      <c r="CW152" t="s">
        <v>1150</v>
      </c>
    </row>
    <row r="153" spans="1:101" ht="15" customHeight="1" x14ac:dyDescent="0.35">
      <c r="A153" s="2"/>
      <c r="B153" s="2"/>
      <c r="C153" s="2"/>
      <c r="D153" s="2"/>
      <c r="E153" s="47"/>
      <c r="F153" s="46"/>
      <c r="G153" s="46"/>
      <c r="BC153" s="48" t="s">
        <v>1167</v>
      </c>
      <c r="CW153" t="s">
        <v>1155</v>
      </c>
    </row>
    <row r="154" spans="1:101" ht="15" customHeight="1" x14ac:dyDescent="0.35">
      <c r="A154" s="2"/>
      <c r="B154" s="2"/>
      <c r="C154" s="2"/>
      <c r="D154" s="2"/>
      <c r="E154" s="47"/>
      <c r="F154" s="46"/>
      <c r="G154" s="46"/>
      <c r="BC154" s="48" t="s">
        <v>1166</v>
      </c>
      <c r="CW154" t="s">
        <v>1149</v>
      </c>
    </row>
    <row r="155" spans="1:101" ht="15" customHeight="1" x14ac:dyDescent="0.35">
      <c r="A155" s="2"/>
      <c r="B155" s="2"/>
      <c r="C155" s="2"/>
      <c r="D155" s="2"/>
      <c r="E155" s="47"/>
      <c r="F155" s="46"/>
      <c r="G155" s="46"/>
      <c r="BC155" s="48" t="s">
        <v>1165</v>
      </c>
      <c r="CW155" t="s">
        <v>1148</v>
      </c>
    </row>
    <row r="156" spans="1:101" ht="15" customHeight="1" x14ac:dyDescent="0.35">
      <c r="A156" s="2"/>
      <c r="B156" s="2"/>
      <c r="C156" s="2"/>
      <c r="D156" s="2"/>
      <c r="E156" s="47"/>
      <c r="F156" s="46"/>
      <c r="G156" s="46"/>
      <c r="BC156" s="48" t="s">
        <v>1164</v>
      </c>
      <c r="CW156" t="s">
        <v>1147</v>
      </c>
    </row>
    <row r="157" spans="1:101" ht="15" customHeight="1" x14ac:dyDescent="0.35">
      <c r="A157" s="2"/>
      <c r="B157" s="2"/>
      <c r="C157" s="2"/>
      <c r="D157" s="2"/>
      <c r="E157" s="47"/>
      <c r="F157" s="46"/>
      <c r="G157" s="46"/>
      <c r="BC157" s="48" t="s">
        <v>1163</v>
      </c>
      <c r="CW157" t="s">
        <v>1146</v>
      </c>
    </row>
    <row r="158" spans="1:101" ht="15" customHeight="1" x14ac:dyDescent="0.35">
      <c r="A158" s="2"/>
      <c r="B158" s="2"/>
      <c r="C158" s="2"/>
      <c r="D158" s="2"/>
      <c r="E158" s="47"/>
      <c r="F158" s="46"/>
      <c r="G158" s="46"/>
      <c r="BC158" s="48" t="s">
        <v>1162</v>
      </c>
      <c r="CW158" t="s">
        <v>1145</v>
      </c>
    </row>
    <row r="159" spans="1:101" ht="15" customHeight="1" x14ac:dyDescent="0.35">
      <c r="A159" s="2"/>
      <c r="B159" s="2"/>
      <c r="C159" s="2"/>
      <c r="D159" s="2"/>
      <c r="E159" s="47"/>
      <c r="F159" s="46"/>
      <c r="G159" s="46"/>
      <c r="BC159" s="48" t="s">
        <v>1161</v>
      </c>
      <c r="CW159" t="s">
        <v>1144</v>
      </c>
    </row>
    <row r="160" spans="1:101" ht="15" customHeight="1" x14ac:dyDescent="0.35">
      <c r="A160" s="2"/>
      <c r="B160" s="2"/>
      <c r="C160" s="2"/>
      <c r="D160" s="2"/>
      <c r="E160" s="47"/>
      <c r="F160" s="46"/>
      <c r="G160" s="46"/>
      <c r="BC160" s="48" t="s">
        <v>1160</v>
      </c>
      <c r="CW160" t="s">
        <v>1143</v>
      </c>
    </row>
    <row r="161" spans="1:101" ht="15" customHeight="1" x14ac:dyDescent="0.35">
      <c r="A161" s="2"/>
      <c r="B161" s="2"/>
      <c r="C161" s="2"/>
      <c r="D161" s="2"/>
      <c r="E161" s="47"/>
      <c r="F161" s="46"/>
      <c r="G161" s="46"/>
      <c r="BC161" s="48" t="s">
        <v>1159</v>
      </c>
      <c r="CW161" t="s">
        <v>1142</v>
      </c>
    </row>
    <row r="162" spans="1:101" ht="15" customHeight="1" x14ac:dyDescent="0.35">
      <c r="A162" s="2"/>
      <c r="B162" s="2"/>
      <c r="C162" s="2"/>
      <c r="D162" s="2"/>
      <c r="E162" s="47"/>
      <c r="F162" s="46"/>
      <c r="G162" s="46"/>
      <c r="BC162" s="48" t="s">
        <v>1158</v>
      </c>
      <c r="CW162" t="s">
        <v>1141</v>
      </c>
    </row>
    <row r="163" spans="1:101" ht="15" customHeight="1" x14ac:dyDescent="0.35">
      <c r="A163" s="2"/>
      <c r="B163" s="2"/>
      <c r="C163" s="2"/>
      <c r="D163" s="2"/>
      <c r="E163" s="47"/>
      <c r="F163" s="46"/>
      <c r="G163" s="46"/>
      <c r="BC163" s="48" t="s">
        <v>441</v>
      </c>
      <c r="CW163" t="s">
        <v>1140</v>
      </c>
    </row>
    <row r="164" spans="1:101" ht="15" customHeight="1" x14ac:dyDescent="0.35">
      <c r="A164" s="2"/>
      <c r="B164" s="2"/>
      <c r="C164" s="2"/>
      <c r="D164" s="2"/>
      <c r="E164" s="47"/>
      <c r="F164" s="46"/>
      <c r="G164" s="46"/>
      <c r="BC164" s="48" t="s">
        <v>439</v>
      </c>
      <c r="CW164" t="s">
        <v>1139</v>
      </c>
    </row>
    <row r="165" spans="1:101" ht="15" customHeight="1" x14ac:dyDescent="0.35">
      <c r="A165" s="2"/>
      <c r="B165" s="2"/>
      <c r="C165" s="2"/>
      <c r="D165" s="2"/>
      <c r="E165" s="47"/>
      <c r="F165" s="46"/>
      <c r="G165" s="46"/>
      <c r="BC165" s="48" t="s">
        <v>437</v>
      </c>
      <c r="CW165" t="s">
        <v>1138</v>
      </c>
    </row>
    <row r="166" spans="1:101" ht="15" customHeight="1" x14ac:dyDescent="0.35">
      <c r="A166" s="2"/>
      <c r="B166" s="2"/>
      <c r="C166" s="2"/>
      <c r="D166" s="2"/>
      <c r="E166" s="47"/>
      <c r="F166" s="46"/>
      <c r="G166" s="46"/>
      <c r="BC166" s="48" t="s">
        <v>435</v>
      </c>
      <c r="CW166" t="s">
        <v>1137</v>
      </c>
    </row>
    <row r="167" spans="1:101" ht="15" customHeight="1" x14ac:dyDescent="0.35">
      <c r="A167" s="2"/>
      <c r="B167" s="2"/>
      <c r="C167" s="2"/>
      <c r="D167" s="2"/>
      <c r="E167" s="47"/>
      <c r="F167" s="46"/>
      <c r="G167" s="46"/>
      <c r="BC167" s="48" t="s">
        <v>467</v>
      </c>
      <c r="CW167" t="s">
        <v>1136</v>
      </c>
    </row>
    <row r="168" spans="1:101" ht="15" customHeight="1" x14ac:dyDescent="0.35">
      <c r="A168" s="2"/>
      <c r="B168" s="2"/>
      <c r="C168" s="2"/>
      <c r="D168" s="2"/>
      <c r="E168" s="47"/>
      <c r="F168" s="46"/>
      <c r="G168" s="46"/>
      <c r="BC168" s="48" t="s">
        <v>465</v>
      </c>
      <c r="CW168" t="s">
        <v>1135</v>
      </c>
    </row>
    <row r="169" spans="1:101" ht="15" customHeight="1" x14ac:dyDescent="0.35">
      <c r="A169" s="2"/>
      <c r="B169" s="2"/>
      <c r="C169" s="2"/>
      <c r="D169" s="2"/>
      <c r="E169" s="47"/>
      <c r="F169" s="46"/>
      <c r="G169" s="46"/>
      <c r="BC169" s="48" t="s">
        <v>463</v>
      </c>
      <c r="CW169" t="s">
        <v>1134</v>
      </c>
    </row>
    <row r="170" spans="1:101" ht="15" customHeight="1" x14ac:dyDescent="0.35">
      <c r="A170" s="2"/>
      <c r="B170" s="2"/>
      <c r="C170" s="2"/>
      <c r="D170" s="2"/>
      <c r="E170" s="47"/>
      <c r="F170" s="46"/>
      <c r="G170" s="46"/>
      <c r="BC170" s="48" t="s">
        <v>461</v>
      </c>
      <c r="CW170" t="s">
        <v>1133</v>
      </c>
    </row>
    <row r="171" spans="1:101" ht="15" customHeight="1" x14ac:dyDescent="0.35">
      <c r="A171" s="2"/>
      <c r="B171" s="2"/>
      <c r="C171" s="2"/>
      <c r="D171" s="2"/>
      <c r="E171" s="47"/>
      <c r="F171" s="46"/>
      <c r="G171" s="46"/>
      <c r="BC171" s="48" t="s">
        <v>459</v>
      </c>
      <c r="CW171" t="s">
        <v>1132</v>
      </c>
    </row>
    <row r="172" spans="1:101" ht="15" customHeight="1" x14ac:dyDescent="0.35">
      <c r="A172" s="2"/>
      <c r="B172" s="2"/>
      <c r="C172" s="2"/>
      <c r="D172" s="2"/>
      <c r="E172" s="47"/>
      <c r="F172" s="46"/>
      <c r="G172" s="46"/>
      <c r="BC172" s="48" t="s">
        <v>457</v>
      </c>
      <c r="CW172" t="s">
        <v>1131</v>
      </c>
    </row>
    <row r="173" spans="1:101" ht="15" customHeight="1" x14ac:dyDescent="0.35">
      <c r="A173" s="2"/>
      <c r="B173" s="2"/>
      <c r="C173" s="2"/>
      <c r="D173" s="2"/>
      <c r="E173" s="47"/>
      <c r="F173" s="46"/>
      <c r="G173" s="46"/>
      <c r="BC173" s="48" t="s">
        <v>501</v>
      </c>
      <c r="CW173" t="s">
        <v>1130</v>
      </c>
    </row>
    <row r="174" spans="1:101" ht="15" customHeight="1" x14ac:dyDescent="0.35">
      <c r="A174" s="2"/>
      <c r="B174" s="2"/>
      <c r="C174" s="2"/>
      <c r="D174" s="2"/>
      <c r="E174" s="47"/>
      <c r="F174" s="46"/>
      <c r="G174" s="46"/>
      <c r="BC174" s="48" t="s">
        <v>500</v>
      </c>
      <c r="CW174" t="s">
        <v>1129</v>
      </c>
    </row>
    <row r="175" spans="1:101" ht="15" customHeight="1" x14ac:dyDescent="0.35">
      <c r="A175" s="2"/>
      <c r="B175" s="2"/>
      <c r="C175" s="2"/>
      <c r="D175" s="2"/>
      <c r="E175" s="47"/>
      <c r="F175" s="46"/>
      <c r="G175" s="46"/>
      <c r="BC175" s="48" t="s">
        <v>499</v>
      </c>
      <c r="CW175" t="s">
        <v>1128</v>
      </c>
    </row>
    <row r="176" spans="1:101" ht="15" customHeight="1" x14ac:dyDescent="0.35">
      <c r="A176" s="2"/>
      <c r="B176" s="2"/>
      <c r="C176" s="2"/>
      <c r="D176" s="2"/>
      <c r="E176" s="47"/>
      <c r="F176" s="46"/>
      <c r="G176" s="46"/>
      <c r="BC176" s="48" t="s">
        <v>1157</v>
      </c>
      <c r="CW176" t="s">
        <v>1127</v>
      </c>
    </row>
    <row r="177" spans="1:101" ht="15" customHeight="1" x14ac:dyDescent="0.35">
      <c r="A177" s="2"/>
      <c r="B177" s="2"/>
      <c r="C177" s="2"/>
      <c r="D177" s="2"/>
      <c r="E177" s="47"/>
      <c r="F177" s="46"/>
      <c r="G177" s="46"/>
      <c r="BC177" s="48" t="s">
        <v>1156</v>
      </c>
      <c r="CW177" t="s">
        <v>1126</v>
      </c>
    </row>
    <row r="178" spans="1:101" ht="15" customHeight="1" x14ac:dyDescent="0.35">
      <c r="A178" s="2"/>
      <c r="B178" s="2"/>
      <c r="C178" s="2"/>
      <c r="D178" s="2"/>
      <c r="E178" s="47"/>
      <c r="F178" s="46"/>
      <c r="G178" s="46"/>
      <c r="BC178" s="48" t="s">
        <v>1155</v>
      </c>
      <c r="CW178" t="s">
        <v>1123</v>
      </c>
    </row>
    <row r="179" spans="1:101" ht="15" customHeight="1" x14ac:dyDescent="0.35">
      <c r="A179" s="2"/>
      <c r="B179" s="2"/>
      <c r="C179" s="2"/>
      <c r="D179" s="2"/>
      <c r="E179" s="47"/>
      <c r="F179" s="46"/>
      <c r="G179" s="46"/>
      <c r="BC179" s="48" t="s">
        <v>1154</v>
      </c>
      <c r="CW179" t="s">
        <v>1124</v>
      </c>
    </row>
    <row r="180" spans="1:101" ht="15" customHeight="1" x14ac:dyDescent="0.35">
      <c r="A180" s="2"/>
      <c r="B180" s="2"/>
      <c r="C180" s="2"/>
      <c r="D180" s="2"/>
      <c r="E180" s="47"/>
      <c r="F180" s="46"/>
      <c r="G180" s="46"/>
      <c r="BC180" s="48" t="s">
        <v>1153</v>
      </c>
      <c r="CW180" t="s">
        <v>1122</v>
      </c>
    </row>
    <row r="181" spans="1:101" ht="15" customHeight="1" x14ac:dyDescent="0.35">
      <c r="A181" s="2"/>
      <c r="B181" s="2"/>
      <c r="C181" s="2"/>
      <c r="D181" s="2"/>
      <c r="E181" s="47"/>
      <c r="F181" s="46"/>
      <c r="G181" s="46"/>
      <c r="BC181" s="48" t="s">
        <v>1152</v>
      </c>
      <c r="CW181" t="s">
        <v>1119</v>
      </c>
    </row>
    <row r="182" spans="1:101" ht="15" customHeight="1" x14ac:dyDescent="0.35">
      <c r="A182" s="2"/>
      <c r="B182" s="2"/>
      <c r="C182" s="2"/>
      <c r="D182" s="2"/>
      <c r="E182" s="47"/>
      <c r="F182" s="46"/>
      <c r="G182" s="46"/>
      <c r="BC182" s="48" t="s">
        <v>1151</v>
      </c>
      <c r="CW182" t="s">
        <v>1118</v>
      </c>
    </row>
    <row r="183" spans="1:101" ht="15" customHeight="1" x14ac:dyDescent="0.35">
      <c r="A183" s="2"/>
      <c r="B183" s="2"/>
      <c r="C183" s="2"/>
      <c r="D183" s="2"/>
      <c r="E183" s="47"/>
      <c r="F183" s="46"/>
      <c r="G183" s="46"/>
      <c r="BC183" s="48" t="s">
        <v>1150</v>
      </c>
      <c r="CW183" t="s">
        <v>1117</v>
      </c>
    </row>
    <row r="184" spans="1:101" ht="15" customHeight="1" x14ac:dyDescent="0.35">
      <c r="A184" s="2"/>
      <c r="B184" s="2"/>
      <c r="C184" s="2"/>
      <c r="D184" s="2"/>
      <c r="E184" s="47"/>
      <c r="F184" s="46"/>
      <c r="G184" s="46"/>
      <c r="BC184" s="48" t="s">
        <v>1149</v>
      </c>
      <c r="CW184" t="s">
        <v>1116</v>
      </c>
    </row>
    <row r="185" spans="1:101" ht="15" customHeight="1" x14ac:dyDescent="0.35">
      <c r="A185" s="2"/>
      <c r="B185" s="2"/>
      <c r="C185" s="2"/>
      <c r="D185" s="2"/>
      <c r="E185" s="47"/>
      <c r="F185" s="46"/>
      <c r="G185" s="46"/>
      <c r="BC185" s="48" t="s">
        <v>1148</v>
      </c>
      <c r="CW185" t="s">
        <v>1115</v>
      </c>
    </row>
    <row r="186" spans="1:101" ht="15" customHeight="1" x14ac:dyDescent="0.35">
      <c r="A186" s="2"/>
      <c r="B186" s="2"/>
      <c r="C186" s="2"/>
      <c r="D186" s="2"/>
      <c r="E186" s="47"/>
      <c r="F186" s="46"/>
      <c r="G186" s="46"/>
      <c r="BC186" s="48" t="s">
        <v>1147</v>
      </c>
      <c r="CW186" t="s">
        <v>1114</v>
      </c>
    </row>
    <row r="187" spans="1:101" ht="15" customHeight="1" x14ac:dyDescent="0.35">
      <c r="A187" s="2"/>
      <c r="B187" s="2"/>
      <c r="C187" s="2"/>
      <c r="D187" s="2"/>
      <c r="E187" s="47"/>
      <c r="F187" s="46"/>
      <c r="G187" s="46"/>
      <c r="BC187" s="48" t="s">
        <v>1146</v>
      </c>
      <c r="CW187" t="s">
        <v>1121</v>
      </c>
    </row>
    <row r="188" spans="1:101" ht="15" customHeight="1" x14ac:dyDescent="0.35">
      <c r="A188" s="2"/>
      <c r="B188" s="2"/>
      <c r="C188" s="2"/>
      <c r="D188" s="2"/>
      <c r="E188" s="47"/>
      <c r="F188" s="46"/>
      <c r="G188" s="46"/>
      <c r="BC188" s="48" t="s">
        <v>1145</v>
      </c>
      <c r="CW188" t="s">
        <v>1120</v>
      </c>
    </row>
    <row r="189" spans="1:101" ht="15" customHeight="1" x14ac:dyDescent="0.35">
      <c r="A189" s="2"/>
      <c r="B189" s="2"/>
      <c r="C189" s="2"/>
      <c r="D189" s="2"/>
      <c r="E189" s="47"/>
      <c r="F189" s="46"/>
      <c r="G189" s="46"/>
      <c r="BC189" s="48" t="s">
        <v>1144</v>
      </c>
      <c r="CW189" t="s">
        <v>1113</v>
      </c>
    </row>
    <row r="190" spans="1:101" ht="15" customHeight="1" x14ac:dyDescent="0.35">
      <c r="A190" s="2"/>
      <c r="B190" s="2"/>
      <c r="C190" s="2"/>
      <c r="D190" s="2"/>
      <c r="E190" s="47"/>
      <c r="F190" s="46"/>
      <c r="G190" s="46"/>
      <c r="BC190" s="48" t="s">
        <v>1143</v>
      </c>
      <c r="CW190" t="s">
        <v>1112</v>
      </c>
    </row>
    <row r="191" spans="1:101" ht="15" customHeight="1" x14ac:dyDescent="0.35">
      <c r="A191" s="2"/>
      <c r="B191" s="2"/>
      <c r="C191" s="2"/>
      <c r="D191" s="2"/>
      <c r="E191" s="47"/>
      <c r="F191" s="46"/>
      <c r="G191" s="46"/>
      <c r="BC191" s="48" t="s">
        <v>1142</v>
      </c>
      <c r="CW191" t="s">
        <v>1111</v>
      </c>
    </row>
    <row r="192" spans="1:101" ht="15" customHeight="1" x14ac:dyDescent="0.35">
      <c r="A192" s="2"/>
      <c r="B192" s="2"/>
      <c r="C192" s="2"/>
      <c r="D192" s="2"/>
      <c r="E192" s="47"/>
      <c r="F192" s="46"/>
      <c r="G192" s="46"/>
      <c r="BC192" s="48" t="s">
        <v>1141</v>
      </c>
      <c r="CW192" t="s">
        <v>1110</v>
      </c>
    </row>
    <row r="193" spans="1:101" ht="15" customHeight="1" x14ac:dyDescent="0.35">
      <c r="A193" s="2"/>
      <c r="B193" s="2"/>
      <c r="C193" s="2"/>
      <c r="D193" s="2"/>
      <c r="E193" s="47"/>
      <c r="F193" s="46"/>
      <c r="G193" s="46"/>
      <c r="BC193" s="48" t="s">
        <v>1140</v>
      </c>
      <c r="CW193" t="s">
        <v>1107</v>
      </c>
    </row>
    <row r="194" spans="1:101" ht="15" customHeight="1" x14ac:dyDescent="0.35">
      <c r="A194" s="2"/>
      <c r="B194" s="2"/>
      <c r="C194" s="2"/>
      <c r="D194" s="2"/>
      <c r="E194" s="47"/>
      <c r="F194" s="46"/>
      <c r="G194" s="46"/>
      <c r="BC194" s="48" t="s">
        <v>1139</v>
      </c>
      <c r="CW194" t="s">
        <v>1106</v>
      </c>
    </row>
    <row r="195" spans="1:101" ht="15" customHeight="1" x14ac:dyDescent="0.35">
      <c r="A195" s="2"/>
      <c r="B195" s="2"/>
      <c r="C195" s="2"/>
      <c r="D195" s="2"/>
      <c r="E195" s="47"/>
      <c r="F195" s="46"/>
      <c r="G195" s="46"/>
      <c r="BC195" s="48" t="s">
        <v>1138</v>
      </c>
      <c r="CW195" t="s">
        <v>1105</v>
      </c>
    </row>
    <row r="196" spans="1:101" ht="15" customHeight="1" x14ac:dyDescent="0.35">
      <c r="A196" s="2"/>
      <c r="B196" s="2"/>
      <c r="C196" s="2"/>
      <c r="D196" s="2"/>
      <c r="E196" s="47"/>
      <c r="F196" s="46"/>
      <c r="G196" s="46"/>
      <c r="BC196" s="48" t="s">
        <v>1137</v>
      </c>
      <c r="CW196" t="s">
        <v>1104</v>
      </c>
    </row>
    <row r="197" spans="1:101" ht="15" customHeight="1" x14ac:dyDescent="0.35">
      <c r="A197" s="2"/>
      <c r="B197" s="2"/>
      <c r="C197" s="2"/>
      <c r="D197" s="2"/>
      <c r="E197" s="47"/>
      <c r="F197" s="46"/>
      <c r="G197" s="46"/>
      <c r="BC197" s="48" t="s">
        <v>1136</v>
      </c>
      <c r="CW197" t="s">
        <v>1103</v>
      </c>
    </row>
    <row r="198" spans="1:101" ht="15" customHeight="1" x14ac:dyDescent="0.35">
      <c r="A198" s="2"/>
      <c r="B198" s="2"/>
      <c r="C198" s="2"/>
      <c r="D198" s="2"/>
      <c r="E198" s="47"/>
      <c r="F198" s="46"/>
      <c r="G198" s="46"/>
      <c r="BC198" s="48" t="s">
        <v>1135</v>
      </c>
      <c r="CW198" t="s">
        <v>1102</v>
      </c>
    </row>
    <row r="199" spans="1:101" ht="15" customHeight="1" x14ac:dyDescent="0.35">
      <c r="A199" s="2"/>
      <c r="B199" s="2"/>
      <c r="C199" s="2"/>
      <c r="D199" s="2"/>
      <c r="E199" s="47"/>
      <c r="F199" s="46"/>
      <c r="G199" s="46"/>
      <c r="BC199" s="48" t="s">
        <v>1134</v>
      </c>
      <c r="CW199" t="s">
        <v>1101</v>
      </c>
    </row>
    <row r="200" spans="1:101" ht="15" customHeight="1" x14ac:dyDescent="0.35">
      <c r="A200" s="2"/>
      <c r="B200" s="2"/>
      <c r="C200" s="2"/>
      <c r="D200" s="2"/>
      <c r="E200" s="47"/>
      <c r="F200" s="46"/>
      <c r="G200" s="46"/>
      <c r="BC200" s="48" t="s">
        <v>1133</v>
      </c>
      <c r="CW200" t="s">
        <v>1100</v>
      </c>
    </row>
    <row r="201" spans="1:101" ht="15" customHeight="1" x14ac:dyDescent="0.35">
      <c r="A201" s="2"/>
      <c r="B201" s="2"/>
      <c r="C201" s="2"/>
      <c r="D201" s="2"/>
      <c r="E201" s="47"/>
      <c r="F201" s="46"/>
      <c r="G201" s="46"/>
      <c r="BC201" s="48" t="s">
        <v>1132</v>
      </c>
      <c r="CW201" t="s">
        <v>1099</v>
      </c>
    </row>
    <row r="202" spans="1:101" x14ac:dyDescent="0.35">
      <c r="A202" s="2"/>
      <c r="B202" s="2"/>
      <c r="C202" s="2"/>
      <c r="D202" s="2"/>
      <c r="E202" s="47"/>
      <c r="F202" s="46"/>
      <c r="G202" s="46"/>
      <c r="BC202" s="48" t="s">
        <v>1131</v>
      </c>
      <c r="CW202" t="s">
        <v>1098</v>
      </c>
    </row>
    <row r="203" spans="1:101" x14ac:dyDescent="0.35">
      <c r="A203" s="2"/>
      <c r="B203" s="2"/>
      <c r="C203" s="2"/>
      <c r="D203" s="2"/>
      <c r="E203" s="47"/>
      <c r="F203" s="46"/>
      <c r="G203" s="46"/>
      <c r="BC203" s="48" t="s">
        <v>1130</v>
      </c>
      <c r="CW203" t="s">
        <v>1097</v>
      </c>
    </row>
    <row r="204" spans="1:101" x14ac:dyDescent="0.35">
      <c r="A204" s="2"/>
      <c r="B204" s="2"/>
      <c r="C204" s="2"/>
      <c r="D204" s="2"/>
      <c r="E204" s="47"/>
      <c r="F204" s="46"/>
      <c r="G204" s="46"/>
      <c r="BC204" s="48" t="s">
        <v>1129</v>
      </c>
      <c r="CW204" t="s">
        <v>1109</v>
      </c>
    </row>
    <row r="205" spans="1:101" x14ac:dyDescent="0.35">
      <c r="A205" s="2"/>
      <c r="B205" s="2"/>
      <c r="C205" s="2"/>
      <c r="D205" s="2"/>
      <c r="E205" s="47"/>
      <c r="F205" s="46"/>
      <c r="G205" s="46"/>
      <c r="BC205" s="48" t="s">
        <v>1128</v>
      </c>
      <c r="CW205" t="s">
        <v>1108</v>
      </c>
    </row>
    <row r="206" spans="1:101" x14ac:dyDescent="0.35">
      <c r="A206" s="2"/>
      <c r="B206" s="2"/>
      <c r="C206" s="2"/>
      <c r="D206" s="2"/>
      <c r="E206" s="47"/>
      <c r="F206" s="46"/>
      <c r="G206" s="46"/>
      <c r="BC206" s="48" t="s">
        <v>1127</v>
      </c>
      <c r="CW206" t="s">
        <v>1096</v>
      </c>
    </row>
    <row r="207" spans="1:101" x14ac:dyDescent="0.35">
      <c r="A207" s="2"/>
      <c r="B207" s="2"/>
      <c r="C207" s="2"/>
      <c r="D207" s="2"/>
      <c r="E207" s="47"/>
      <c r="F207" s="46"/>
      <c r="G207" s="46"/>
      <c r="BC207" s="48" t="s">
        <v>1126</v>
      </c>
      <c r="CW207" t="s">
        <v>1095</v>
      </c>
    </row>
    <row r="208" spans="1:101" x14ac:dyDescent="0.35">
      <c r="A208" s="2"/>
      <c r="B208" s="2"/>
      <c r="C208" s="2"/>
      <c r="D208" s="2"/>
      <c r="E208" s="47"/>
      <c r="F208" s="46"/>
      <c r="G208" s="46"/>
      <c r="BC208" s="48" t="s">
        <v>1125</v>
      </c>
      <c r="CW208" t="s">
        <v>1093</v>
      </c>
    </row>
    <row r="209" spans="1:101" x14ac:dyDescent="0.35">
      <c r="A209" s="2"/>
      <c r="B209" s="2"/>
      <c r="C209" s="2"/>
      <c r="D209" s="2"/>
      <c r="E209" s="47"/>
      <c r="F209" s="46"/>
      <c r="G209" s="46"/>
      <c r="BC209" s="48" t="s">
        <v>1124</v>
      </c>
      <c r="CW209" t="s">
        <v>1094</v>
      </c>
    </row>
    <row r="210" spans="1:101" x14ac:dyDescent="0.35">
      <c r="A210" s="2"/>
      <c r="B210" s="2"/>
      <c r="C210" s="2"/>
      <c r="D210" s="2"/>
      <c r="E210" s="47"/>
      <c r="F210" s="46"/>
      <c r="G210" s="46"/>
      <c r="BC210" s="48" t="s">
        <v>1123</v>
      </c>
      <c r="CW210" t="s">
        <v>1091</v>
      </c>
    </row>
    <row r="211" spans="1:101" x14ac:dyDescent="0.35">
      <c r="A211" s="2"/>
      <c r="B211" s="2"/>
      <c r="C211" s="2"/>
      <c r="D211" s="2"/>
      <c r="E211" s="47"/>
      <c r="F211" s="46"/>
      <c r="G211" s="46"/>
      <c r="BC211" s="48" t="s">
        <v>1122</v>
      </c>
      <c r="CW211" t="s">
        <v>1090</v>
      </c>
    </row>
    <row r="212" spans="1:101" x14ac:dyDescent="0.35">
      <c r="A212" s="2"/>
      <c r="B212" s="2"/>
      <c r="C212" s="2"/>
      <c r="D212" s="2"/>
      <c r="E212" s="47"/>
      <c r="F212" s="46"/>
      <c r="G212" s="46"/>
      <c r="BC212" s="48" t="s">
        <v>1121</v>
      </c>
      <c r="CW212" t="s">
        <v>1089</v>
      </c>
    </row>
    <row r="213" spans="1:101" x14ac:dyDescent="0.35">
      <c r="A213" s="2"/>
      <c r="B213" s="2"/>
      <c r="C213" s="2"/>
      <c r="D213" s="2"/>
      <c r="E213" s="47"/>
      <c r="F213" s="46"/>
      <c r="G213" s="46"/>
      <c r="BC213" s="48" t="s">
        <v>1120</v>
      </c>
      <c r="CW213" t="s">
        <v>1087</v>
      </c>
    </row>
    <row r="214" spans="1:101" x14ac:dyDescent="0.35">
      <c r="A214" s="2"/>
      <c r="B214" s="2"/>
      <c r="C214" s="2"/>
      <c r="D214" s="2"/>
      <c r="E214" s="47"/>
      <c r="F214" s="46"/>
      <c r="G214" s="46"/>
      <c r="BC214" s="48" t="s">
        <v>1119</v>
      </c>
      <c r="CW214" t="s">
        <v>1086</v>
      </c>
    </row>
    <row r="215" spans="1:101" x14ac:dyDescent="0.35">
      <c r="A215" s="2"/>
      <c r="B215" s="2"/>
      <c r="C215" s="2"/>
      <c r="D215" s="2"/>
      <c r="E215" s="47"/>
      <c r="F215" s="46"/>
      <c r="G215" s="46"/>
      <c r="BC215" s="48" t="s">
        <v>1118</v>
      </c>
      <c r="CW215" t="s">
        <v>1085</v>
      </c>
    </row>
    <row r="216" spans="1:101" x14ac:dyDescent="0.35">
      <c r="A216" s="2"/>
      <c r="B216" s="2"/>
      <c r="C216" s="2"/>
      <c r="D216" s="2"/>
      <c r="E216" s="47"/>
      <c r="F216" s="46"/>
      <c r="G216" s="46"/>
      <c r="BC216" s="48" t="s">
        <v>1117</v>
      </c>
      <c r="CW216" t="s">
        <v>1084</v>
      </c>
    </row>
    <row r="217" spans="1:101" x14ac:dyDescent="0.35">
      <c r="A217" s="2"/>
      <c r="B217" s="2"/>
      <c r="C217" s="2"/>
      <c r="D217" s="2"/>
      <c r="E217" s="47"/>
      <c r="F217" s="46"/>
      <c r="G217" s="46"/>
      <c r="BC217" s="48" t="s">
        <v>1116</v>
      </c>
      <c r="CW217" t="s">
        <v>1092</v>
      </c>
    </row>
    <row r="218" spans="1:101" x14ac:dyDescent="0.35">
      <c r="A218" s="2"/>
      <c r="B218" s="2"/>
      <c r="C218" s="2"/>
      <c r="D218" s="2"/>
      <c r="E218" s="47"/>
      <c r="F218" s="46"/>
      <c r="G218" s="46"/>
      <c r="BC218" s="48" t="s">
        <v>1115</v>
      </c>
      <c r="CW218" t="s">
        <v>1083</v>
      </c>
    </row>
    <row r="219" spans="1:101" x14ac:dyDescent="0.35">
      <c r="A219" s="2"/>
      <c r="B219" s="2"/>
      <c r="C219" s="2"/>
      <c r="D219" s="2"/>
      <c r="E219" s="47"/>
      <c r="F219" s="46"/>
      <c r="G219" s="46"/>
      <c r="BC219" s="48" t="s">
        <v>1114</v>
      </c>
      <c r="CW219" t="s">
        <v>1082</v>
      </c>
    </row>
    <row r="220" spans="1:101" x14ac:dyDescent="0.35">
      <c r="A220" s="2"/>
      <c r="B220" s="2"/>
      <c r="C220" s="2"/>
      <c r="D220" s="2"/>
      <c r="E220" s="47"/>
      <c r="F220" s="46"/>
      <c r="G220" s="46"/>
      <c r="BC220" s="48" t="s">
        <v>1113</v>
      </c>
      <c r="CW220" t="s">
        <v>1080</v>
      </c>
    </row>
    <row r="221" spans="1:101" x14ac:dyDescent="0.35">
      <c r="A221" s="2"/>
      <c r="B221" s="2"/>
      <c r="C221" s="2"/>
      <c r="D221" s="2"/>
      <c r="E221" s="47"/>
      <c r="F221" s="46"/>
      <c r="G221" s="46"/>
      <c r="BC221" s="48" t="s">
        <v>1112</v>
      </c>
      <c r="CW221" t="s">
        <v>1079</v>
      </c>
    </row>
    <row r="222" spans="1:101" x14ac:dyDescent="0.35">
      <c r="A222" s="2"/>
      <c r="B222" s="2"/>
      <c r="C222" s="2"/>
      <c r="D222" s="2"/>
      <c r="E222" s="47"/>
      <c r="F222" s="46"/>
      <c r="G222" s="46"/>
      <c r="BC222" s="48" t="s">
        <v>1111</v>
      </c>
      <c r="CW222" t="s">
        <v>1078</v>
      </c>
    </row>
    <row r="223" spans="1:101" x14ac:dyDescent="0.35">
      <c r="A223" s="2"/>
      <c r="B223" s="2"/>
      <c r="C223" s="2"/>
      <c r="D223" s="2"/>
      <c r="E223" s="47"/>
      <c r="F223" s="46"/>
      <c r="G223" s="46"/>
      <c r="BC223" s="48" t="s">
        <v>1110</v>
      </c>
      <c r="CW223" t="s">
        <v>1077</v>
      </c>
    </row>
    <row r="224" spans="1:101" x14ac:dyDescent="0.35">
      <c r="A224" s="2"/>
      <c r="B224" s="2"/>
      <c r="C224" s="2"/>
      <c r="D224" s="2"/>
      <c r="E224" s="47"/>
      <c r="F224" s="46"/>
      <c r="G224" s="46"/>
      <c r="BC224" s="48" t="s">
        <v>1109</v>
      </c>
      <c r="CW224" t="s">
        <v>1076</v>
      </c>
    </row>
    <row r="225" spans="1:101" x14ac:dyDescent="0.35">
      <c r="A225" s="2"/>
      <c r="B225" s="2"/>
      <c r="C225" s="2"/>
      <c r="D225" s="2"/>
      <c r="E225" s="47"/>
      <c r="F225" s="46"/>
      <c r="G225" s="46"/>
      <c r="BC225" s="48" t="s">
        <v>1108</v>
      </c>
      <c r="CW225" t="s">
        <v>1075</v>
      </c>
    </row>
    <row r="226" spans="1:101" x14ac:dyDescent="0.35">
      <c r="A226" s="2"/>
      <c r="B226" s="2"/>
      <c r="C226" s="2"/>
      <c r="D226" s="2"/>
      <c r="E226" s="47"/>
      <c r="F226" s="46"/>
      <c r="G226" s="46"/>
      <c r="BC226" s="48" t="s">
        <v>1107</v>
      </c>
      <c r="CW226" t="s">
        <v>1074</v>
      </c>
    </row>
    <row r="227" spans="1:101" x14ac:dyDescent="0.35">
      <c r="A227" s="2"/>
      <c r="B227" s="2"/>
      <c r="C227" s="2"/>
      <c r="D227" s="2"/>
      <c r="E227" s="47"/>
      <c r="F227" s="46"/>
      <c r="G227" s="46"/>
      <c r="BC227" s="48" t="s">
        <v>1106</v>
      </c>
      <c r="CW227" t="s">
        <v>1072</v>
      </c>
    </row>
    <row r="228" spans="1:101" x14ac:dyDescent="0.35">
      <c r="A228" s="2"/>
      <c r="B228" s="2"/>
      <c r="C228" s="2"/>
      <c r="D228" s="2"/>
      <c r="E228" s="47"/>
      <c r="F228" s="46"/>
      <c r="G228" s="46"/>
      <c r="BC228" s="48" t="s">
        <v>1105</v>
      </c>
      <c r="CW228" t="s">
        <v>1081</v>
      </c>
    </row>
    <row r="229" spans="1:101" x14ac:dyDescent="0.35">
      <c r="A229" s="2"/>
      <c r="B229" s="2"/>
      <c r="C229" s="2"/>
      <c r="D229" s="2"/>
      <c r="E229" s="47"/>
      <c r="F229" s="46"/>
      <c r="G229" s="46"/>
      <c r="BC229" s="48" t="s">
        <v>351</v>
      </c>
      <c r="CW229" t="s">
        <v>1073</v>
      </c>
    </row>
    <row r="230" spans="1:101" x14ac:dyDescent="0.35">
      <c r="A230" s="2"/>
      <c r="B230" s="2"/>
      <c r="C230" s="2"/>
      <c r="D230" s="2"/>
      <c r="E230" s="47"/>
      <c r="F230" s="46"/>
      <c r="G230" s="46"/>
      <c r="BC230" s="48" t="s">
        <v>1104</v>
      </c>
      <c r="CW230" t="s">
        <v>1071</v>
      </c>
    </row>
    <row r="231" spans="1:101" x14ac:dyDescent="0.35">
      <c r="A231" s="2"/>
      <c r="B231" s="2"/>
      <c r="C231" s="2"/>
      <c r="D231" s="2"/>
      <c r="E231" s="47"/>
      <c r="F231" s="46"/>
      <c r="G231" s="46"/>
      <c r="BC231" s="48" t="s">
        <v>1103</v>
      </c>
      <c r="CW231" t="s">
        <v>1070</v>
      </c>
    </row>
    <row r="232" spans="1:101" x14ac:dyDescent="0.35">
      <c r="A232" s="2"/>
      <c r="B232" s="2"/>
      <c r="C232" s="2"/>
      <c r="D232" s="2"/>
      <c r="E232" s="47"/>
      <c r="F232" s="46"/>
      <c r="G232" s="46"/>
      <c r="BC232" s="48" t="s">
        <v>1102</v>
      </c>
      <c r="CW232" t="s">
        <v>1069</v>
      </c>
    </row>
    <row r="233" spans="1:101" x14ac:dyDescent="0.35">
      <c r="A233" s="2"/>
      <c r="B233" s="2"/>
      <c r="C233" s="2"/>
      <c r="D233" s="2"/>
      <c r="E233" s="47"/>
      <c r="F233" s="46"/>
      <c r="G233" s="46"/>
      <c r="BC233" s="48" t="s">
        <v>1101</v>
      </c>
      <c r="CW233" t="s">
        <v>1068</v>
      </c>
    </row>
    <row r="234" spans="1:101" x14ac:dyDescent="0.35">
      <c r="A234" s="2"/>
      <c r="B234" s="2"/>
      <c r="C234" s="2"/>
      <c r="D234" s="2"/>
      <c r="E234" s="47"/>
      <c r="F234" s="46"/>
      <c r="G234" s="46"/>
      <c r="BC234" s="48" t="s">
        <v>1100</v>
      </c>
      <c r="CW234" t="s">
        <v>1066</v>
      </c>
    </row>
    <row r="235" spans="1:101" x14ac:dyDescent="0.35">
      <c r="A235" s="2"/>
      <c r="B235" s="2"/>
      <c r="C235" s="2"/>
      <c r="D235" s="2"/>
      <c r="E235" s="47"/>
      <c r="F235" s="46"/>
      <c r="G235" s="46"/>
      <c r="BC235" s="48" t="s">
        <v>1099</v>
      </c>
      <c r="CW235" t="s">
        <v>1065</v>
      </c>
    </row>
    <row r="236" spans="1:101" x14ac:dyDescent="0.35">
      <c r="A236" s="2"/>
      <c r="B236" s="2"/>
      <c r="C236" s="2"/>
      <c r="D236" s="2"/>
      <c r="E236" s="47"/>
      <c r="F236" s="46"/>
      <c r="G236" s="46"/>
      <c r="BC236" s="48" t="s">
        <v>1098</v>
      </c>
      <c r="CW236" t="s">
        <v>1064</v>
      </c>
    </row>
    <row r="237" spans="1:101" x14ac:dyDescent="0.35">
      <c r="A237" s="2"/>
      <c r="B237" s="2"/>
      <c r="C237" s="2"/>
      <c r="D237" s="2"/>
      <c r="E237" s="47"/>
      <c r="F237" s="46"/>
      <c r="G237" s="46"/>
      <c r="BC237" s="48" t="s">
        <v>1097</v>
      </c>
      <c r="CW237" t="s">
        <v>1063</v>
      </c>
    </row>
    <row r="238" spans="1:101" x14ac:dyDescent="0.35">
      <c r="A238" s="2"/>
      <c r="B238" s="2"/>
      <c r="C238" s="2"/>
      <c r="D238" s="2"/>
      <c r="E238" s="47"/>
      <c r="F238" s="46"/>
      <c r="G238" s="46"/>
      <c r="BC238" s="48" t="s">
        <v>1096</v>
      </c>
      <c r="CW238" t="s">
        <v>1061</v>
      </c>
    </row>
    <row r="239" spans="1:101" x14ac:dyDescent="0.35">
      <c r="A239" s="2"/>
      <c r="B239" s="2"/>
      <c r="C239" s="2"/>
      <c r="D239" s="2"/>
      <c r="E239" s="47"/>
      <c r="F239" s="46"/>
      <c r="G239" s="46"/>
      <c r="BC239" s="48" t="s">
        <v>1095</v>
      </c>
      <c r="CW239" t="s">
        <v>1060</v>
      </c>
    </row>
    <row r="240" spans="1:101" x14ac:dyDescent="0.35">
      <c r="A240" s="2"/>
      <c r="B240" s="2"/>
      <c r="C240" s="2"/>
      <c r="D240" s="2"/>
      <c r="E240" s="47"/>
      <c r="F240" s="46"/>
      <c r="G240" s="46"/>
      <c r="BC240" s="48" t="s">
        <v>1094</v>
      </c>
      <c r="CW240" t="s">
        <v>1062</v>
      </c>
    </row>
    <row r="241" spans="1:101" x14ac:dyDescent="0.35">
      <c r="A241" s="2"/>
      <c r="B241" s="2"/>
      <c r="C241" s="2"/>
      <c r="D241" s="2"/>
      <c r="E241" s="47"/>
      <c r="F241" s="46"/>
      <c r="G241" s="46"/>
      <c r="BC241" s="48" t="s">
        <v>1093</v>
      </c>
      <c r="CW241" t="s">
        <v>1059</v>
      </c>
    </row>
    <row r="242" spans="1:101" x14ac:dyDescent="0.35">
      <c r="A242" s="2"/>
      <c r="B242" s="2"/>
      <c r="C242" s="2"/>
      <c r="D242" s="2"/>
      <c r="E242" s="47"/>
      <c r="F242" s="46"/>
      <c r="G242" s="46"/>
      <c r="BC242" s="48" t="s">
        <v>1092</v>
      </c>
      <c r="CW242" t="s">
        <v>1058</v>
      </c>
    </row>
    <row r="243" spans="1:101" x14ac:dyDescent="0.35">
      <c r="A243" s="2"/>
      <c r="B243" s="2"/>
      <c r="C243" s="2"/>
      <c r="D243" s="2"/>
      <c r="E243" s="47"/>
      <c r="F243" s="46"/>
      <c r="G243" s="46"/>
      <c r="BC243" s="48" t="s">
        <v>1091</v>
      </c>
      <c r="CW243" t="s">
        <v>1067</v>
      </c>
    </row>
    <row r="244" spans="1:101" x14ac:dyDescent="0.35">
      <c r="A244" s="2"/>
      <c r="B244" s="2"/>
      <c r="C244" s="2"/>
      <c r="D244" s="2"/>
      <c r="E244" s="47"/>
      <c r="F244" s="46"/>
      <c r="G244" s="46"/>
      <c r="BC244" s="48" t="s">
        <v>1090</v>
      </c>
      <c r="CW244" t="s">
        <v>1057</v>
      </c>
    </row>
    <row r="245" spans="1:101" x14ac:dyDescent="0.35">
      <c r="A245" s="2"/>
      <c r="B245" s="2"/>
      <c r="C245" s="2"/>
      <c r="D245" s="2"/>
      <c r="E245" s="47"/>
      <c r="F245" s="46"/>
      <c r="G245" s="46"/>
      <c r="BC245" s="48" t="s">
        <v>1089</v>
      </c>
      <c r="CW245" t="s">
        <v>1088</v>
      </c>
    </row>
    <row r="246" spans="1:101" x14ac:dyDescent="0.35">
      <c r="A246" s="2"/>
      <c r="B246" s="2"/>
      <c r="C246" s="2"/>
      <c r="D246" s="2"/>
      <c r="E246" s="47"/>
      <c r="F246" s="46"/>
      <c r="G246" s="46"/>
      <c r="BC246" s="48" t="s">
        <v>1087</v>
      </c>
      <c r="CW246" t="s">
        <v>1055</v>
      </c>
    </row>
    <row r="247" spans="1:101" x14ac:dyDescent="0.35">
      <c r="A247" s="2"/>
      <c r="B247" s="2"/>
      <c r="C247" s="2"/>
      <c r="D247" s="2"/>
      <c r="E247" s="47"/>
      <c r="F247" s="46"/>
      <c r="G247" s="46"/>
      <c r="BC247" s="48" t="s">
        <v>1086</v>
      </c>
      <c r="CW247" t="s">
        <v>1054</v>
      </c>
    </row>
    <row r="248" spans="1:101" x14ac:dyDescent="0.35">
      <c r="A248" s="2"/>
      <c r="B248" s="2"/>
      <c r="C248" s="2"/>
      <c r="D248" s="2"/>
      <c r="E248" s="47"/>
      <c r="F248" s="46"/>
      <c r="G248" s="46"/>
      <c r="BC248" s="48" t="s">
        <v>1085</v>
      </c>
      <c r="CW248" t="s">
        <v>1053</v>
      </c>
    </row>
    <row r="249" spans="1:101" x14ac:dyDescent="0.35">
      <c r="A249" s="2"/>
      <c r="B249" s="2"/>
      <c r="C249" s="2"/>
      <c r="D249" s="2"/>
      <c r="E249" s="47"/>
      <c r="F249" s="46"/>
      <c r="G249" s="46"/>
      <c r="BC249" s="48" t="s">
        <v>1084</v>
      </c>
      <c r="CW249" t="s">
        <v>1052</v>
      </c>
    </row>
    <row r="250" spans="1:101" x14ac:dyDescent="0.35">
      <c r="A250" s="2"/>
      <c r="B250" s="2"/>
      <c r="C250" s="2"/>
      <c r="D250" s="2"/>
      <c r="E250" s="47"/>
      <c r="F250" s="46"/>
      <c r="G250" s="46"/>
      <c r="BC250" s="48" t="s">
        <v>1083</v>
      </c>
      <c r="CW250" t="s">
        <v>1051</v>
      </c>
    </row>
    <row r="251" spans="1:101" x14ac:dyDescent="0.35">
      <c r="A251" s="2"/>
      <c r="B251" s="2"/>
      <c r="C251" s="2"/>
      <c r="D251" s="2"/>
      <c r="E251" s="47"/>
      <c r="F251" s="46"/>
      <c r="G251" s="46"/>
      <c r="BC251" s="48" t="s">
        <v>1082</v>
      </c>
      <c r="CW251" t="s">
        <v>1050</v>
      </c>
    </row>
    <row r="252" spans="1:101" x14ac:dyDescent="0.35">
      <c r="A252" s="2"/>
      <c r="B252" s="2"/>
      <c r="C252" s="2"/>
      <c r="D252" s="2"/>
      <c r="E252" s="47"/>
      <c r="F252" s="46"/>
      <c r="G252" s="46"/>
      <c r="BC252" s="48" t="s">
        <v>1081</v>
      </c>
      <c r="CW252" t="s">
        <v>1045</v>
      </c>
    </row>
    <row r="253" spans="1:101" x14ac:dyDescent="0.35">
      <c r="A253" s="2"/>
      <c r="B253" s="2"/>
      <c r="C253" s="2"/>
      <c r="D253" s="2"/>
      <c r="E253" s="47"/>
      <c r="F253" s="46"/>
      <c r="G253" s="46"/>
      <c r="BC253" s="48" t="s">
        <v>1080</v>
      </c>
      <c r="CW253" t="s">
        <v>1044</v>
      </c>
    </row>
    <row r="254" spans="1:101" x14ac:dyDescent="0.35">
      <c r="A254" s="2"/>
      <c r="B254" s="2"/>
      <c r="C254" s="2"/>
      <c r="D254" s="2"/>
      <c r="E254" s="47"/>
      <c r="F254" s="46"/>
      <c r="G254" s="46"/>
      <c r="BC254" s="48" t="s">
        <v>1079</v>
      </c>
      <c r="CW254" t="s">
        <v>1043</v>
      </c>
    </row>
    <row r="255" spans="1:101" x14ac:dyDescent="0.35">
      <c r="A255" s="2"/>
      <c r="B255" s="2"/>
      <c r="C255" s="2"/>
      <c r="D255" s="2"/>
      <c r="E255" s="47"/>
      <c r="F255" s="46"/>
      <c r="G255" s="46"/>
      <c r="BC255" s="48" t="s">
        <v>1078</v>
      </c>
      <c r="CW255" t="s">
        <v>1042</v>
      </c>
    </row>
    <row r="256" spans="1:101" x14ac:dyDescent="0.35">
      <c r="A256" s="2"/>
      <c r="B256" s="2"/>
      <c r="C256" s="2"/>
      <c r="D256" s="2"/>
      <c r="E256" s="47"/>
      <c r="F256" s="46"/>
      <c r="G256" s="46"/>
      <c r="BC256" s="48" t="s">
        <v>1077</v>
      </c>
      <c r="CW256" t="s">
        <v>1041</v>
      </c>
    </row>
    <row r="257" spans="1:101" x14ac:dyDescent="0.35">
      <c r="A257" s="2"/>
      <c r="B257" s="2"/>
      <c r="C257" s="2"/>
      <c r="D257" s="2"/>
      <c r="E257" s="47"/>
      <c r="F257" s="46"/>
      <c r="G257" s="46"/>
      <c r="BC257" s="48" t="s">
        <v>1076</v>
      </c>
      <c r="CW257" t="s">
        <v>1040</v>
      </c>
    </row>
    <row r="258" spans="1:101" x14ac:dyDescent="0.35">
      <c r="A258" s="2"/>
      <c r="B258" s="2"/>
      <c r="C258" s="2"/>
      <c r="D258" s="2"/>
      <c r="E258" s="47"/>
      <c r="F258" s="46"/>
      <c r="G258" s="46"/>
      <c r="BC258" s="48" t="s">
        <v>1075</v>
      </c>
      <c r="CW258" t="s">
        <v>1039</v>
      </c>
    </row>
    <row r="259" spans="1:101" x14ac:dyDescent="0.35">
      <c r="A259" s="2"/>
      <c r="B259" s="2"/>
      <c r="C259" s="2"/>
      <c r="D259" s="2"/>
      <c r="E259" s="47"/>
      <c r="F259" s="46"/>
      <c r="G259" s="46"/>
      <c r="BC259" s="48" t="s">
        <v>1074</v>
      </c>
      <c r="CW259" t="s">
        <v>1049</v>
      </c>
    </row>
    <row r="260" spans="1:101" x14ac:dyDescent="0.35">
      <c r="A260" s="2"/>
      <c r="B260" s="2"/>
      <c r="C260" s="2"/>
      <c r="D260" s="2"/>
      <c r="E260" s="47"/>
      <c r="F260" s="46"/>
      <c r="G260" s="46"/>
      <c r="BC260" s="48" t="s">
        <v>1073</v>
      </c>
      <c r="CW260" t="s">
        <v>1048</v>
      </c>
    </row>
    <row r="261" spans="1:101" x14ac:dyDescent="0.35">
      <c r="A261" s="2"/>
      <c r="B261" s="2"/>
      <c r="C261" s="2"/>
      <c r="D261" s="2"/>
      <c r="E261" s="47"/>
      <c r="F261" s="46"/>
      <c r="G261" s="46"/>
      <c r="BC261" s="48" t="s">
        <v>1072</v>
      </c>
      <c r="CW261" t="s">
        <v>1047</v>
      </c>
    </row>
    <row r="262" spans="1:101" x14ac:dyDescent="0.35">
      <c r="A262" s="2"/>
      <c r="B262" s="2"/>
      <c r="C262" s="2"/>
      <c r="D262" s="2"/>
      <c r="E262" s="47"/>
      <c r="F262" s="46"/>
      <c r="G262" s="46"/>
      <c r="BC262" s="48" t="s">
        <v>1071</v>
      </c>
      <c r="CW262" t="s">
        <v>1046</v>
      </c>
    </row>
    <row r="263" spans="1:101" x14ac:dyDescent="0.35">
      <c r="A263" s="2"/>
      <c r="B263" s="2"/>
      <c r="C263" s="2"/>
      <c r="D263" s="2"/>
      <c r="E263" s="47"/>
      <c r="F263" s="46"/>
      <c r="G263" s="46"/>
      <c r="BC263" s="48" t="s">
        <v>1070</v>
      </c>
      <c r="CW263" t="s">
        <v>1038</v>
      </c>
    </row>
    <row r="264" spans="1:101" x14ac:dyDescent="0.35">
      <c r="A264" s="2"/>
      <c r="B264" s="2"/>
      <c r="C264" s="2"/>
      <c r="D264" s="2"/>
      <c r="E264" s="47"/>
      <c r="F264" s="46"/>
      <c r="G264" s="46"/>
      <c r="BC264" s="48" t="s">
        <v>1069</v>
      </c>
      <c r="CW264" t="s">
        <v>1037</v>
      </c>
    </row>
    <row r="265" spans="1:101" x14ac:dyDescent="0.35">
      <c r="A265" s="2"/>
      <c r="B265" s="2"/>
      <c r="C265" s="2"/>
      <c r="D265" s="2"/>
      <c r="E265" s="47"/>
      <c r="F265" s="46"/>
      <c r="G265" s="46"/>
      <c r="BC265" s="48" t="s">
        <v>1068</v>
      </c>
      <c r="CW265" t="s">
        <v>1033</v>
      </c>
    </row>
    <row r="266" spans="1:101" x14ac:dyDescent="0.35">
      <c r="A266" s="2"/>
      <c r="B266" s="2"/>
      <c r="C266" s="2"/>
      <c r="D266" s="2"/>
      <c r="E266" s="47"/>
      <c r="F266" s="46"/>
      <c r="G266" s="46"/>
      <c r="BC266" s="48" t="s">
        <v>1067</v>
      </c>
      <c r="CW266" t="s">
        <v>1031</v>
      </c>
    </row>
    <row r="267" spans="1:101" x14ac:dyDescent="0.35">
      <c r="A267" s="2"/>
      <c r="B267" s="2"/>
      <c r="C267" s="2"/>
      <c r="D267" s="2"/>
      <c r="E267" s="47"/>
      <c r="F267" s="46"/>
      <c r="G267" s="46"/>
      <c r="BC267" s="48" t="s">
        <v>1066</v>
      </c>
      <c r="CW267" t="s">
        <v>1032</v>
      </c>
    </row>
    <row r="268" spans="1:101" x14ac:dyDescent="0.35">
      <c r="A268" s="2"/>
      <c r="B268" s="2"/>
      <c r="C268" s="2"/>
      <c r="D268" s="2"/>
      <c r="E268" s="47"/>
      <c r="F268" s="46"/>
      <c r="G268" s="46"/>
      <c r="BC268" s="48" t="s">
        <v>1065</v>
      </c>
      <c r="CW268" t="s">
        <v>1030</v>
      </c>
    </row>
    <row r="269" spans="1:101" x14ac:dyDescent="0.35">
      <c r="A269" s="2"/>
      <c r="B269" s="2"/>
      <c r="C269" s="2"/>
      <c r="D269" s="2"/>
      <c r="E269" s="47"/>
      <c r="F269" s="46"/>
      <c r="G269" s="46"/>
      <c r="BC269" s="48" t="s">
        <v>1064</v>
      </c>
      <c r="CW269" t="s">
        <v>1029</v>
      </c>
    </row>
    <row r="270" spans="1:101" x14ac:dyDescent="0.35">
      <c r="A270" s="2"/>
      <c r="B270" s="2"/>
      <c r="C270" s="2"/>
      <c r="D270" s="2"/>
      <c r="E270" s="47"/>
      <c r="F270" s="46"/>
      <c r="G270" s="46"/>
      <c r="BC270" s="48" t="s">
        <v>1063</v>
      </c>
      <c r="CW270" t="s">
        <v>1028</v>
      </c>
    </row>
    <row r="271" spans="1:101" x14ac:dyDescent="0.35">
      <c r="A271" s="2"/>
      <c r="B271" s="2"/>
      <c r="C271" s="2"/>
      <c r="D271" s="2"/>
      <c r="E271" s="47"/>
      <c r="F271" s="46"/>
      <c r="G271" s="46"/>
      <c r="BC271" s="48" t="s">
        <v>1062</v>
      </c>
      <c r="CW271" t="s">
        <v>1027</v>
      </c>
    </row>
    <row r="272" spans="1:101" x14ac:dyDescent="0.35">
      <c r="A272" s="2"/>
      <c r="B272" s="2"/>
      <c r="C272" s="2"/>
      <c r="D272" s="2"/>
      <c r="E272" s="47"/>
      <c r="F272" s="46"/>
      <c r="G272" s="46"/>
      <c r="BC272" s="48" t="s">
        <v>1061</v>
      </c>
      <c r="CW272" t="s">
        <v>1026</v>
      </c>
    </row>
    <row r="273" spans="1:101" x14ac:dyDescent="0.35">
      <c r="A273" s="2"/>
      <c r="B273" s="2"/>
      <c r="C273" s="2"/>
      <c r="D273" s="2"/>
      <c r="E273" s="47"/>
      <c r="F273" s="46"/>
      <c r="G273" s="46"/>
      <c r="BC273" s="48" t="s">
        <v>1060</v>
      </c>
      <c r="CW273" t="s">
        <v>1025</v>
      </c>
    </row>
    <row r="274" spans="1:101" x14ac:dyDescent="0.35">
      <c r="A274" s="2"/>
      <c r="B274" s="2"/>
      <c r="C274" s="2"/>
      <c r="D274" s="2"/>
      <c r="E274" s="47"/>
      <c r="F274" s="46"/>
      <c r="G274" s="46"/>
      <c r="BC274" s="48" t="s">
        <v>1059</v>
      </c>
      <c r="CW274" t="s">
        <v>1023</v>
      </c>
    </row>
    <row r="275" spans="1:101" x14ac:dyDescent="0.35">
      <c r="A275" s="2"/>
      <c r="B275" s="2"/>
      <c r="C275" s="2"/>
      <c r="D275" s="2"/>
      <c r="E275" s="47"/>
      <c r="F275" s="46"/>
      <c r="G275" s="46"/>
      <c r="BC275" s="48" t="s">
        <v>1058</v>
      </c>
      <c r="CW275" t="s">
        <v>1024</v>
      </c>
    </row>
    <row r="276" spans="1:101" x14ac:dyDescent="0.35">
      <c r="A276" s="2"/>
      <c r="B276" s="2"/>
      <c r="C276" s="2"/>
      <c r="D276" s="2"/>
      <c r="E276" s="47"/>
      <c r="F276" s="46"/>
      <c r="G276" s="46"/>
      <c r="BC276" s="48" t="s">
        <v>1057</v>
      </c>
      <c r="CW276" t="s">
        <v>1022</v>
      </c>
    </row>
    <row r="277" spans="1:101" x14ac:dyDescent="0.35">
      <c r="A277" s="2"/>
      <c r="B277" s="2"/>
      <c r="C277" s="2"/>
      <c r="D277" s="2"/>
      <c r="E277" s="47"/>
      <c r="F277" s="46"/>
      <c r="G277" s="46"/>
      <c r="BC277" s="48" t="s">
        <v>1056</v>
      </c>
      <c r="CW277" t="s">
        <v>1036</v>
      </c>
    </row>
    <row r="278" spans="1:101" x14ac:dyDescent="0.35">
      <c r="A278" s="2"/>
      <c r="B278" s="2"/>
      <c r="C278" s="2"/>
      <c r="D278" s="2"/>
      <c r="E278" s="47"/>
      <c r="F278" s="46"/>
      <c r="G278" s="46"/>
      <c r="BC278" s="48" t="s">
        <v>1055</v>
      </c>
      <c r="CW278" t="s">
        <v>1035</v>
      </c>
    </row>
    <row r="279" spans="1:101" x14ac:dyDescent="0.35">
      <c r="A279" s="2"/>
      <c r="B279" s="2"/>
      <c r="C279" s="2"/>
      <c r="D279" s="2"/>
      <c r="E279" s="47"/>
      <c r="F279" s="46"/>
      <c r="G279" s="46"/>
      <c r="BC279" s="48" t="s">
        <v>1054</v>
      </c>
      <c r="CW279" t="s">
        <v>1034</v>
      </c>
    </row>
    <row r="280" spans="1:101" x14ac:dyDescent="0.35">
      <c r="A280" s="2"/>
      <c r="B280" s="2"/>
      <c r="C280" s="2"/>
      <c r="D280" s="2"/>
      <c r="E280" s="47"/>
      <c r="F280" s="46"/>
      <c r="G280" s="46"/>
      <c r="BC280" s="48" t="s">
        <v>1053</v>
      </c>
      <c r="CW280" t="s">
        <v>1021</v>
      </c>
    </row>
    <row r="281" spans="1:101" x14ac:dyDescent="0.35">
      <c r="A281" s="2"/>
      <c r="B281" s="2"/>
      <c r="C281" s="2"/>
      <c r="D281" s="2"/>
      <c r="E281" s="47"/>
      <c r="F281" s="46"/>
      <c r="G281" s="46"/>
      <c r="BC281" s="48" t="s">
        <v>1052</v>
      </c>
      <c r="CW281" t="s">
        <v>1020</v>
      </c>
    </row>
    <row r="282" spans="1:101" x14ac:dyDescent="0.35">
      <c r="A282" s="2"/>
      <c r="B282" s="2"/>
      <c r="C282" s="2"/>
      <c r="D282" s="2"/>
      <c r="E282" s="47"/>
      <c r="F282" s="46"/>
      <c r="G282" s="46"/>
      <c r="BC282" s="48" t="s">
        <v>1051</v>
      </c>
      <c r="CW282" t="s">
        <v>1018</v>
      </c>
    </row>
    <row r="283" spans="1:101" x14ac:dyDescent="0.35">
      <c r="A283" s="2"/>
      <c r="B283" s="2"/>
      <c r="C283" s="2"/>
      <c r="D283" s="2"/>
      <c r="E283" s="47"/>
      <c r="F283" s="46"/>
      <c r="G283" s="46"/>
      <c r="BC283" s="48" t="s">
        <v>1050</v>
      </c>
      <c r="CW283" t="s">
        <v>1017</v>
      </c>
    </row>
    <row r="284" spans="1:101" x14ac:dyDescent="0.35">
      <c r="A284" s="2"/>
      <c r="B284" s="2"/>
      <c r="C284" s="2"/>
      <c r="D284" s="2"/>
      <c r="E284" s="47"/>
      <c r="F284" s="46"/>
      <c r="G284" s="46"/>
      <c r="BC284" s="48" t="s">
        <v>1049</v>
      </c>
      <c r="CW284" t="s">
        <v>1015</v>
      </c>
    </row>
    <row r="285" spans="1:101" x14ac:dyDescent="0.35">
      <c r="A285" s="2"/>
      <c r="B285" s="2"/>
      <c r="C285" s="2"/>
      <c r="D285" s="2"/>
      <c r="E285" s="47"/>
      <c r="F285" s="46"/>
      <c r="G285" s="46"/>
      <c r="BC285" s="48" t="s">
        <v>1048</v>
      </c>
      <c r="CW285" t="s">
        <v>1016</v>
      </c>
    </row>
    <row r="286" spans="1:101" x14ac:dyDescent="0.35">
      <c r="A286" s="2"/>
      <c r="B286" s="2"/>
      <c r="C286" s="2"/>
      <c r="D286" s="2"/>
      <c r="E286" s="47"/>
      <c r="F286" s="46"/>
      <c r="G286" s="46"/>
      <c r="BC286" s="48" t="s">
        <v>1047</v>
      </c>
      <c r="CW286" t="s">
        <v>1014</v>
      </c>
    </row>
    <row r="287" spans="1:101" x14ac:dyDescent="0.35">
      <c r="A287" s="2"/>
      <c r="B287" s="2"/>
      <c r="C287" s="2"/>
      <c r="D287" s="2"/>
      <c r="E287" s="47"/>
      <c r="F287" s="46"/>
      <c r="G287" s="46"/>
      <c r="BC287" s="48" t="s">
        <v>1046</v>
      </c>
      <c r="CW287" t="s">
        <v>1013</v>
      </c>
    </row>
    <row r="288" spans="1:101" x14ac:dyDescent="0.35">
      <c r="A288" s="2"/>
      <c r="B288" s="2"/>
      <c r="C288" s="2"/>
      <c r="D288" s="2"/>
      <c r="E288" s="47"/>
      <c r="F288" s="46"/>
      <c r="G288" s="46"/>
      <c r="BC288" s="48" t="s">
        <v>1045</v>
      </c>
      <c r="CW288" t="s">
        <v>1019</v>
      </c>
    </row>
    <row r="289" spans="1:101" x14ac:dyDescent="0.35">
      <c r="A289" s="2"/>
      <c r="B289" s="2"/>
      <c r="C289" s="2"/>
      <c r="D289" s="2"/>
      <c r="E289" s="47"/>
      <c r="F289" s="46"/>
      <c r="G289" s="46"/>
      <c r="BC289" s="48" t="s">
        <v>1044</v>
      </c>
      <c r="CW289" t="s">
        <v>1011</v>
      </c>
    </row>
    <row r="290" spans="1:101" x14ac:dyDescent="0.35">
      <c r="A290" s="2"/>
      <c r="B290" s="2"/>
      <c r="C290" s="2"/>
      <c r="D290" s="2"/>
      <c r="E290" s="47"/>
      <c r="F290" s="46"/>
      <c r="G290" s="46"/>
      <c r="BC290" s="48" t="s">
        <v>1043</v>
      </c>
      <c r="CW290" t="s">
        <v>1010</v>
      </c>
    </row>
    <row r="291" spans="1:101" x14ac:dyDescent="0.35">
      <c r="A291" s="2"/>
      <c r="B291" s="2"/>
      <c r="C291" s="2"/>
      <c r="D291" s="2"/>
      <c r="E291" s="47"/>
      <c r="F291" s="46"/>
      <c r="G291" s="46"/>
      <c r="BC291" s="48" t="s">
        <v>1042</v>
      </c>
      <c r="CW291" t="s">
        <v>1012</v>
      </c>
    </row>
    <row r="292" spans="1:101" x14ac:dyDescent="0.35">
      <c r="A292" s="2"/>
      <c r="B292" s="2"/>
      <c r="C292" s="2"/>
      <c r="D292" s="2"/>
      <c r="E292" s="47"/>
      <c r="F292" s="46"/>
      <c r="G292" s="46"/>
      <c r="BC292" s="48" t="s">
        <v>1041</v>
      </c>
      <c r="CW292" t="s">
        <v>1009</v>
      </c>
    </row>
    <row r="293" spans="1:101" x14ac:dyDescent="0.35">
      <c r="A293" s="2"/>
      <c r="B293" s="2"/>
      <c r="C293" s="2"/>
      <c r="D293" s="2"/>
      <c r="E293" s="47"/>
      <c r="F293" s="46"/>
      <c r="G293" s="46"/>
      <c r="BC293" s="48" t="s">
        <v>1040</v>
      </c>
      <c r="CW293" t="s">
        <v>1008</v>
      </c>
    </row>
    <row r="294" spans="1:101" x14ac:dyDescent="0.35">
      <c r="A294" s="2"/>
      <c r="B294" s="2"/>
      <c r="C294" s="2"/>
      <c r="D294" s="2"/>
      <c r="E294" s="47"/>
      <c r="F294" s="46"/>
      <c r="G294" s="46"/>
      <c r="BC294" s="48" t="s">
        <v>1039</v>
      </c>
      <c r="CW294" t="s">
        <v>1007</v>
      </c>
    </row>
    <row r="295" spans="1:101" x14ac:dyDescent="0.35">
      <c r="A295" s="2"/>
      <c r="B295" s="2"/>
      <c r="C295" s="2"/>
      <c r="D295" s="2"/>
      <c r="E295" s="47"/>
      <c r="F295" s="46"/>
      <c r="G295" s="46"/>
      <c r="BC295" s="48" t="s">
        <v>1038</v>
      </c>
      <c r="CW295" t="s">
        <v>1006</v>
      </c>
    </row>
    <row r="296" spans="1:101" x14ac:dyDescent="0.35">
      <c r="A296" s="2"/>
      <c r="B296" s="2"/>
      <c r="C296" s="2"/>
      <c r="D296" s="2"/>
      <c r="E296" s="47"/>
      <c r="F296" s="46"/>
      <c r="G296" s="46"/>
      <c r="BC296" s="48" t="s">
        <v>1037</v>
      </c>
      <c r="CW296" t="s">
        <v>1005</v>
      </c>
    </row>
    <row r="297" spans="1:101" x14ac:dyDescent="0.35">
      <c r="A297" s="2"/>
      <c r="B297" s="2"/>
      <c r="C297" s="2"/>
      <c r="D297" s="2"/>
      <c r="E297" s="47"/>
      <c r="F297" s="46"/>
      <c r="G297" s="46"/>
      <c r="BC297" s="48" t="s">
        <v>1036</v>
      </c>
      <c r="CW297" t="s">
        <v>1004</v>
      </c>
    </row>
    <row r="298" spans="1:101" x14ac:dyDescent="0.35">
      <c r="A298" s="2"/>
      <c r="B298" s="2"/>
      <c r="C298" s="2"/>
      <c r="D298" s="2"/>
      <c r="E298" s="47"/>
      <c r="F298" s="46"/>
      <c r="G298" s="46"/>
      <c r="BC298" s="48" t="s">
        <v>1035</v>
      </c>
      <c r="CW298" t="s">
        <v>1003</v>
      </c>
    </row>
    <row r="299" spans="1:101" x14ac:dyDescent="0.35">
      <c r="A299" s="2"/>
      <c r="B299" s="2"/>
      <c r="C299" s="2"/>
      <c r="D299" s="2"/>
      <c r="E299" s="47"/>
      <c r="F299" s="46"/>
      <c r="G299" s="46"/>
      <c r="BC299" s="48" t="s">
        <v>1034</v>
      </c>
      <c r="CW299" t="s">
        <v>1002</v>
      </c>
    </row>
    <row r="300" spans="1:101" x14ac:dyDescent="0.35">
      <c r="A300" s="2"/>
      <c r="B300" s="2"/>
      <c r="C300" s="2"/>
      <c r="D300" s="2"/>
      <c r="E300" s="47"/>
      <c r="F300" s="46"/>
      <c r="G300" s="46"/>
      <c r="BC300" s="48" t="s">
        <v>1033</v>
      </c>
      <c r="CW300" t="s">
        <v>999</v>
      </c>
    </row>
    <row r="301" spans="1:101" x14ac:dyDescent="0.35">
      <c r="A301" s="2"/>
      <c r="B301" s="2"/>
      <c r="C301" s="2"/>
      <c r="D301" s="2"/>
      <c r="E301" s="47"/>
      <c r="F301" s="46"/>
      <c r="G301" s="46"/>
      <c r="BC301" s="48" t="s">
        <v>1032</v>
      </c>
      <c r="CW301" t="s">
        <v>998</v>
      </c>
    </row>
    <row r="302" spans="1:101" x14ac:dyDescent="0.35">
      <c r="A302" s="2"/>
      <c r="B302" s="2"/>
      <c r="C302" s="2"/>
      <c r="D302" s="2"/>
      <c r="E302" s="47"/>
      <c r="F302" s="46"/>
      <c r="G302" s="46"/>
      <c r="BC302" s="48" t="s">
        <v>1031</v>
      </c>
      <c r="CW302" t="s">
        <v>997</v>
      </c>
    </row>
    <row r="303" spans="1:101" x14ac:dyDescent="0.35">
      <c r="A303" s="2"/>
      <c r="B303" s="2"/>
      <c r="C303" s="2"/>
      <c r="D303" s="2"/>
      <c r="E303" s="47"/>
      <c r="F303" s="46"/>
      <c r="G303" s="46"/>
      <c r="BC303" s="48" t="s">
        <v>1030</v>
      </c>
      <c r="CW303" t="s">
        <v>996</v>
      </c>
    </row>
    <row r="304" spans="1:101" x14ac:dyDescent="0.35">
      <c r="A304" s="2"/>
      <c r="B304" s="2"/>
      <c r="C304" s="2"/>
      <c r="D304" s="2"/>
      <c r="E304" s="47"/>
      <c r="F304" s="46"/>
      <c r="G304" s="46"/>
      <c r="BC304" s="48" t="s">
        <v>1029</v>
      </c>
      <c r="CW304" t="s">
        <v>995</v>
      </c>
    </row>
    <row r="305" spans="1:101" x14ac:dyDescent="0.35">
      <c r="A305" s="2"/>
      <c r="B305" s="2"/>
      <c r="C305" s="2"/>
      <c r="D305" s="2"/>
      <c r="E305" s="47"/>
      <c r="F305" s="46"/>
      <c r="G305" s="46"/>
      <c r="BC305" s="48" t="s">
        <v>1028</v>
      </c>
      <c r="CW305" t="s">
        <v>994</v>
      </c>
    </row>
    <row r="306" spans="1:101" x14ac:dyDescent="0.35">
      <c r="A306" s="2"/>
      <c r="B306" s="2"/>
      <c r="C306" s="2"/>
      <c r="D306" s="2"/>
      <c r="E306" s="47"/>
      <c r="F306" s="46"/>
      <c r="G306" s="46"/>
      <c r="BC306" s="48" t="s">
        <v>1027</v>
      </c>
      <c r="CW306" t="s">
        <v>1001</v>
      </c>
    </row>
    <row r="307" spans="1:101" x14ac:dyDescent="0.35">
      <c r="A307" s="2"/>
      <c r="B307" s="2"/>
      <c r="C307" s="2"/>
      <c r="D307" s="2"/>
      <c r="E307" s="47"/>
      <c r="F307" s="46"/>
      <c r="G307" s="46"/>
      <c r="BC307" s="48" t="s">
        <v>1026</v>
      </c>
      <c r="CW307" t="s">
        <v>993</v>
      </c>
    </row>
    <row r="308" spans="1:101" x14ac:dyDescent="0.35">
      <c r="A308" s="2"/>
      <c r="B308" s="2"/>
      <c r="C308" s="2"/>
      <c r="D308" s="2"/>
      <c r="E308" s="47"/>
      <c r="F308" s="46"/>
      <c r="G308" s="46"/>
      <c r="BC308" s="48" t="s">
        <v>1025</v>
      </c>
      <c r="CW308" t="s">
        <v>1000</v>
      </c>
    </row>
    <row r="309" spans="1:101" x14ac:dyDescent="0.35">
      <c r="A309" s="2"/>
      <c r="B309" s="2"/>
      <c r="C309" s="2"/>
      <c r="D309" s="2"/>
      <c r="E309" s="47"/>
      <c r="F309" s="46"/>
      <c r="G309" s="46"/>
      <c r="BC309" s="48" t="s">
        <v>349</v>
      </c>
      <c r="CW309" t="s">
        <v>991</v>
      </c>
    </row>
    <row r="310" spans="1:101" x14ac:dyDescent="0.35">
      <c r="A310" s="2"/>
      <c r="B310" s="2"/>
      <c r="C310" s="2"/>
      <c r="D310" s="2"/>
      <c r="E310" s="47"/>
      <c r="F310" s="46"/>
      <c r="G310" s="46"/>
      <c r="BC310" s="48" t="s">
        <v>1024</v>
      </c>
      <c r="CW310" t="s">
        <v>992</v>
      </c>
    </row>
    <row r="311" spans="1:101" x14ac:dyDescent="0.35">
      <c r="A311" s="2"/>
      <c r="B311" s="2"/>
      <c r="C311" s="2"/>
      <c r="D311" s="2"/>
      <c r="E311" s="47"/>
      <c r="F311" s="46"/>
      <c r="G311" s="46"/>
      <c r="BC311" s="48" t="s">
        <v>1023</v>
      </c>
      <c r="CW311" t="s">
        <v>989</v>
      </c>
    </row>
    <row r="312" spans="1:101" x14ac:dyDescent="0.35">
      <c r="A312" s="2"/>
      <c r="B312" s="2"/>
      <c r="C312" s="2"/>
      <c r="D312" s="2"/>
      <c r="E312" s="47"/>
      <c r="F312" s="46"/>
      <c r="G312" s="46"/>
      <c r="BC312" s="48" t="s">
        <v>1022</v>
      </c>
      <c r="CW312" t="s">
        <v>988</v>
      </c>
    </row>
    <row r="313" spans="1:101" x14ac:dyDescent="0.35">
      <c r="A313" s="2"/>
      <c r="B313" s="2"/>
      <c r="C313" s="2"/>
      <c r="D313" s="2"/>
      <c r="E313" s="47"/>
      <c r="F313" s="46"/>
      <c r="G313" s="46"/>
      <c r="BC313" s="48" t="s">
        <v>373</v>
      </c>
      <c r="CW313" t="s">
        <v>985</v>
      </c>
    </row>
    <row r="314" spans="1:101" x14ac:dyDescent="0.35">
      <c r="A314" s="2"/>
      <c r="B314" s="2"/>
      <c r="C314" s="2"/>
      <c r="D314" s="2"/>
      <c r="E314" s="47"/>
      <c r="F314" s="46"/>
      <c r="G314" s="46"/>
      <c r="BC314" s="48" t="s">
        <v>371</v>
      </c>
      <c r="CW314" t="s">
        <v>986</v>
      </c>
    </row>
    <row r="315" spans="1:101" x14ac:dyDescent="0.35">
      <c r="A315" s="2"/>
      <c r="B315" s="2"/>
      <c r="C315" s="2"/>
      <c r="D315" s="2"/>
      <c r="E315" s="47"/>
      <c r="F315" s="46"/>
      <c r="G315" s="46"/>
      <c r="BC315" s="48" t="s">
        <v>359</v>
      </c>
      <c r="CW315" t="s">
        <v>984</v>
      </c>
    </row>
    <row r="316" spans="1:101" x14ac:dyDescent="0.35">
      <c r="A316" s="2"/>
      <c r="B316" s="2"/>
      <c r="C316" s="2"/>
      <c r="D316" s="2"/>
      <c r="E316" s="47"/>
      <c r="F316" s="46"/>
      <c r="G316" s="46"/>
      <c r="BC316" s="48" t="s">
        <v>369</v>
      </c>
      <c r="CW316" t="s">
        <v>983</v>
      </c>
    </row>
    <row r="317" spans="1:101" x14ac:dyDescent="0.35">
      <c r="A317" s="2"/>
      <c r="B317" s="2"/>
      <c r="C317" s="2"/>
      <c r="D317" s="2"/>
      <c r="E317" s="47"/>
      <c r="F317" s="46"/>
      <c r="G317" s="46"/>
      <c r="BC317" s="48" t="s">
        <v>367</v>
      </c>
      <c r="CW317" t="s">
        <v>982</v>
      </c>
    </row>
    <row r="318" spans="1:101" x14ac:dyDescent="0.35">
      <c r="A318" s="2"/>
      <c r="B318" s="2"/>
      <c r="C318" s="2"/>
      <c r="D318" s="2"/>
      <c r="E318" s="47"/>
      <c r="F318" s="46"/>
      <c r="G318" s="46"/>
      <c r="BC318" s="48" t="s">
        <v>365</v>
      </c>
      <c r="CW318" t="s">
        <v>981</v>
      </c>
    </row>
    <row r="319" spans="1:101" x14ac:dyDescent="0.35">
      <c r="A319" s="2"/>
      <c r="B319" s="2"/>
      <c r="C319" s="2"/>
      <c r="D319" s="2"/>
      <c r="E319" s="47"/>
      <c r="F319" s="46"/>
      <c r="G319" s="46"/>
      <c r="BC319" s="48" t="s">
        <v>363</v>
      </c>
      <c r="CW319" t="s">
        <v>980</v>
      </c>
    </row>
    <row r="320" spans="1:101" x14ac:dyDescent="0.35">
      <c r="A320" s="2"/>
      <c r="B320" s="2"/>
      <c r="C320" s="2"/>
      <c r="D320" s="2"/>
      <c r="E320" s="47"/>
      <c r="F320" s="46"/>
      <c r="G320" s="46"/>
      <c r="BC320" s="48" t="s">
        <v>361</v>
      </c>
      <c r="CW320" t="s">
        <v>979</v>
      </c>
    </row>
    <row r="321" spans="1:101" x14ac:dyDescent="0.35">
      <c r="A321" s="2"/>
      <c r="B321" s="2"/>
      <c r="C321" s="2"/>
      <c r="D321" s="2"/>
      <c r="E321" s="47"/>
      <c r="F321" s="46"/>
      <c r="G321" s="46"/>
      <c r="BC321" s="48" t="s">
        <v>1021</v>
      </c>
      <c r="CW321" t="s">
        <v>978</v>
      </c>
    </row>
    <row r="322" spans="1:101" x14ac:dyDescent="0.35">
      <c r="A322" s="2"/>
      <c r="B322" s="2"/>
      <c r="C322" s="2"/>
      <c r="D322" s="2"/>
      <c r="E322" s="47"/>
      <c r="F322" s="46"/>
      <c r="G322" s="46"/>
      <c r="BC322" s="48" t="s">
        <v>1020</v>
      </c>
      <c r="CW322" t="s">
        <v>976</v>
      </c>
    </row>
    <row r="323" spans="1:101" x14ac:dyDescent="0.35">
      <c r="A323" s="2"/>
      <c r="B323" s="2"/>
      <c r="C323" s="2"/>
      <c r="D323" s="2"/>
      <c r="E323" s="47"/>
      <c r="F323" s="46"/>
      <c r="G323" s="46"/>
      <c r="BC323" s="48" t="s">
        <v>1019</v>
      </c>
      <c r="CW323" t="s">
        <v>975</v>
      </c>
    </row>
    <row r="324" spans="1:101" x14ac:dyDescent="0.35">
      <c r="A324" s="2"/>
      <c r="B324" s="2"/>
      <c r="C324" s="2"/>
      <c r="D324" s="2"/>
      <c r="E324" s="47"/>
      <c r="F324" s="46"/>
      <c r="G324" s="46"/>
      <c r="BC324" s="48" t="s">
        <v>1018</v>
      </c>
      <c r="CW324" t="s">
        <v>974</v>
      </c>
    </row>
    <row r="325" spans="1:101" x14ac:dyDescent="0.35">
      <c r="A325" s="2"/>
      <c r="B325" s="2"/>
      <c r="C325" s="2"/>
      <c r="D325" s="2"/>
      <c r="E325" s="47"/>
      <c r="F325" s="46"/>
      <c r="G325" s="46"/>
      <c r="BC325" s="48" t="s">
        <v>1017</v>
      </c>
      <c r="CW325" t="s">
        <v>973</v>
      </c>
    </row>
    <row r="326" spans="1:101" x14ac:dyDescent="0.35">
      <c r="A326" s="2"/>
      <c r="B326" s="2"/>
      <c r="C326" s="2"/>
      <c r="D326" s="2"/>
      <c r="E326" s="47"/>
      <c r="F326" s="46"/>
      <c r="G326" s="46"/>
      <c r="BC326" s="48" t="s">
        <v>1016</v>
      </c>
      <c r="CW326" t="s">
        <v>990</v>
      </c>
    </row>
    <row r="327" spans="1:101" x14ac:dyDescent="0.35">
      <c r="A327" s="2"/>
      <c r="B327" s="2"/>
      <c r="C327" s="2"/>
      <c r="D327" s="2"/>
      <c r="E327" s="47"/>
      <c r="F327" s="46"/>
      <c r="G327" s="46"/>
      <c r="BC327" s="48" t="s">
        <v>1015</v>
      </c>
      <c r="CW327" t="s">
        <v>987</v>
      </c>
    </row>
    <row r="328" spans="1:101" x14ac:dyDescent="0.35">
      <c r="A328" s="2"/>
      <c r="B328" s="2"/>
      <c r="C328" s="2"/>
      <c r="D328" s="2"/>
      <c r="E328" s="47"/>
      <c r="F328" s="46"/>
      <c r="G328" s="46"/>
      <c r="BC328" s="48" t="s">
        <v>1014</v>
      </c>
      <c r="CW328" t="s">
        <v>977</v>
      </c>
    </row>
    <row r="329" spans="1:101" x14ac:dyDescent="0.35">
      <c r="A329" s="2"/>
      <c r="B329" s="2"/>
      <c r="C329" s="2"/>
      <c r="D329" s="2"/>
      <c r="E329" s="47"/>
      <c r="F329" s="46"/>
      <c r="G329" s="46"/>
      <c r="BC329" s="48" t="s">
        <v>1013</v>
      </c>
      <c r="CW329" t="s">
        <v>972</v>
      </c>
    </row>
    <row r="330" spans="1:101" x14ac:dyDescent="0.35">
      <c r="A330" s="2"/>
      <c r="B330" s="2"/>
      <c r="C330" s="2"/>
      <c r="D330" s="2"/>
      <c r="E330" s="47"/>
      <c r="F330" s="46"/>
      <c r="G330" s="46"/>
      <c r="BC330" s="48" t="s">
        <v>1012</v>
      </c>
      <c r="CW330" t="s">
        <v>971</v>
      </c>
    </row>
    <row r="331" spans="1:101" x14ac:dyDescent="0.35">
      <c r="A331" s="2"/>
      <c r="B331" s="2"/>
      <c r="C331" s="2"/>
      <c r="D331" s="2"/>
      <c r="E331" s="47"/>
      <c r="F331" s="46"/>
      <c r="G331" s="46"/>
      <c r="BC331" s="48" t="s">
        <v>1011</v>
      </c>
      <c r="CW331" t="s">
        <v>969</v>
      </c>
    </row>
    <row r="332" spans="1:101" x14ac:dyDescent="0.35">
      <c r="A332" s="2"/>
      <c r="B332" s="2"/>
      <c r="C332" s="2"/>
      <c r="D332" s="2"/>
      <c r="E332" s="47"/>
      <c r="F332" s="46"/>
      <c r="G332" s="46"/>
      <c r="BC332" s="48" t="s">
        <v>1010</v>
      </c>
      <c r="CW332" t="s">
        <v>968</v>
      </c>
    </row>
    <row r="333" spans="1:101" x14ac:dyDescent="0.35">
      <c r="A333" s="2"/>
      <c r="B333" s="2"/>
      <c r="C333" s="2"/>
      <c r="D333" s="2"/>
      <c r="E333" s="47"/>
      <c r="F333" s="46"/>
      <c r="G333" s="46"/>
      <c r="BC333" s="48" t="s">
        <v>1009</v>
      </c>
      <c r="CW333" t="s">
        <v>966</v>
      </c>
    </row>
    <row r="334" spans="1:101" x14ac:dyDescent="0.35">
      <c r="A334" s="2"/>
      <c r="B334" s="2"/>
      <c r="C334" s="2"/>
      <c r="D334" s="2"/>
      <c r="E334" s="47"/>
      <c r="F334" s="46"/>
      <c r="G334" s="46"/>
      <c r="BC334" s="48" t="s">
        <v>1008</v>
      </c>
      <c r="CW334" t="s">
        <v>965</v>
      </c>
    </row>
    <row r="335" spans="1:101" x14ac:dyDescent="0.35">
      <c r="A335" s="2"/>
      <c r="B335" s="2"/>
      <c r="C335" s="2"/>
      <c r="D335" s="2"/>
      <c r="E335" s="47"/>
      <c r="F335" s="46"/>
      <c r="G335" s="46"/>
      <c r="BC335" s="48" t="s">
        <v>1007</v>
      </c>
      <c r="CW335" t="s">
        <v>964</v>
      </c>
    </row>
    <row r="336" spans="1:101" x14ac:dyDescent="0.35">
      <c r="A336" s="2"/>
      <c r="B336" s="2"/>
      <c r="C336" s="2"/>
      <c r="D336" s="2"/>
      <c r="E336" s="47"/>
      <c r="F336" s="46"/>
      <c r="G336" s="46"/>
      <c r="BC336" s="48" t="s">
        <v>1006</v>
      </c>
      <c r="CW336" t="s">
        <v>963</v>
      </c>
    </row>
    <row r="337" spans="1:101" x14ac:dyDescent="0.35">
      <c r="A337" s="2"/>
      <c r="B337" s="2"/>
      <c r="C337" s="2"/>
      <c r="D337" s="2"/>
      <c r="E337" s="47"/>
      <c r="F337" s="46"/>
      <c r="G337" s="46"/>
      <c r="BC337" s="48" t="s">
        <v>1005</v>
      </c>
      <c r="CW337" t="s">
        <v>962</v>
      </c>
    </row>
    <row r="338" spans="1:101" x14ac:dyDescent="0.35">
      <c r="A338" s="2"/>
      <c r="B338" s="2"/>
      <c r="C338" s="2"/>
      <c r="D338" s="2"/>
      <c r="E338" s="47"/>
      <c r="F338" s="46"/>
      <c r="G338" s="46"/>
      <c r="BC338" s="48" t="s">
        <v>1004</v>
      </c>
      <c r="CW338" t="s">
        <v>961</v>
      </c>
    </row>
    <row r="339" spans="1:101" x14ac:dyDescent="0.35">
      <c r="A339" s="2"/>
      <c r="B339" s="2"/>
      <c r="C339" s="2"/>
      <c r="D339" s="2"/>
      <c r="E339" s="47"/>
      <c r="F339" s="46"/>
      <c r="G339" s="46"/>
      <c r="BC339" s="48" t="s">
        <v>1003</v>
      </c>
      <c r="CW339" t="s">
        <v>960</v>
      </c>
    </row>
    <row r="340" spans="1:101" x14ac:dyDescent="0.35">
      <c r="A340" s="2"/>
      <c r="B340" s="2"/>
      <c r="C340" s="2"/>
      <c r="D340" s="2"/>
      <c r="E340" s="47"/>
      <c r="F340" s="46"/>
      <c r="G340" s="46"/>
      <c r="BC340" s="48" t="s">
        <v>1002</v>
      </c>
      <c r="CW340" t="s">
        <v>959</v>
      </c>
    </row>
    <row r="341" spans="1:101" x14ac:dyDescent="0.35">
      <c r="A341" s="2"/>
      <c r="B341" s="2"/>
      <c r="C341" s="2"/>
      <c r="D341" s="2"/>
      <c r="E341" s="47"/>
      <c r="F341" s="46"/>
      <c r="G341" s="46"/>
      <c r="BC341" s="48" t="s">
        <v>1001</v>
      </c>
      <c r="CW341" t="s">
        <v>970</v>
      </c>
    </row>
    <row r="342" spans="1:101" x14ac:dyDescent="0.35">
      <c r="A342" s="2"/>
      <c r="B342" s="2"/>
      <c r="C342" s="2"/>
      <c r="D342" s="2"/>
      <c r="E342" s="47"/>
      <c r="F342" s="46"/>
      <c r="G342" s="46"/>
      <c r="BC342" s="48" t="s">
        <v>1000</v>
      </c>
      <c r="CW342" t="s">
        <v>967</v>
      </c>
    </row>
    <row r="343" spans="1:101" x14ac:dyDescent="0.35">
      <c r="A343" s="2"/>
      <c r="B343" s="2"/>
      <c r="C343" s="2"/>
      <c r="D343" s="2"/>
      <c r="E343" s="47"/>
      <c r="F343" s="46"/>
      <c r="G343" s="46"/>
      <c r="BC343" s="48" t="s">
        <v>999</v>
      </c>
      <c r="CW343" t="s">
        <v>958</v>
      </c>
    </row>
    <row r="344" spans="1:101" x14ac:dyDescent="0.35">
      <c r="A344" s="2"/>
      <c r="B344" s="2"/>
      <c r="C344" s="2"/>
      <c r="D344" s="2"/>
      <c r="E344" s="47"/>
      <c r="F344" s="46"/>
      <c r="G344" s="46"/>
      <c r="BC344" s="48" t="s">
        <v>998</v>
      </c>
      <c r="CW344" t="s">
        <v>957</v>
      </c>
    </row>
    <row r="345" spans="1:101" x14ac:dyDescent="0.35">
      <c r="A345" s="2"/>
      <c r="B345" s="2"/>
      <c r="C345" s="2"/>
      <c r="D345" s="2"/>
      <c r="E345" s="47"/>
      <c r="F345" s="46"/>
      <c r="G345" s="46"/>
      <c r="BC345" s="48" t="s">
        <v>997</v>
      </c>
      <c r="CW345" t="s">
        <v>956</v>
      </c>
    </row>
    <row r="346" spans="1:101" x14ac:dyDescent="0.35">
      <c r="A346" s="2"/>
      <c r="B346" s="2"/>
      <c r="C346" s="2"/>
      <c r="D346" s="2"/>
      <c r="E346" s="47"/>
      <c r="F346" s="46"/>
      <c r="G346" s="46"/>
      <c r="BC346" s="48" t="s">
        <v>996</v>
      </c>
      <c r="CW346" t="s">
        <v>954</v>
      </c>
    </row>
    <row r="347" spans="1:101" x14ac:dyDescent="0.35">
      <c r="A347" s="2"/>
      <c r="B347" s="2"/>
      <c r="C347" s="2"/>
      <c r="D347" s="2"/>
      <c r="E347" s="47"/>
      <c r="F347" s="46"/>
      <c r="G347" s="46"/>
      <c r="BC347" s="48" t="s">
        <v>995</v>
      </c>
      <c r="CW347" t="s">
        <v>955</v>
      </c>
    </row>
    <row r="348" spans="1:101" x14ac:dyDescent="0.35">
      <c r="A348" s="2"/>
      <c r="B348" s="2"/>
      <c r="C348" s="2"/>
      <c r="D348" s="2"/>
      <c r="E348" s="47"/>
      <c r="F348" s="46"/>
      <c r="G348" s="46"/>
      <c r="BC348" s="48" t="s">
        <v>994</v>
      </c>
      <c r="CW348" t="s">
        <v>953</v>
      </c>
    </row>
    <row r="349" spans="1:101" x14ac:dyDescent="0.35">
      <c r="A349" s="2"/>
      <c r="B349" s="2"/>
      <c r="C349" s="2"/>
      <c r="D349" s="2"/>
      <c r="E349" s="47"/>
      <c r="F349" s="46"/>
      <c r="G349" s="46"/>
      <c r="BC349" s="48" t="s">
        <v>993</v>
      </c>
      <c r="CW349" t="s">
        <v>950</v>
      </c>
    </row>
    <row r="350" spans="1:101" x14ac:dyDescent="0.35">
      <c r="A350" s="2"/>
      <c r="B350" s="2"/>
      <c r="C350" s="2"/>
      <c r="D350" s="2"/>
      <c r="E350" s="47"/>
      <c r="F350" s="46"/>
      <c r="G350" s="46"/>
      <c r="BC350" s="48" t="s">
        <v>992</v>
      </c>
      <c r="CW350" t="s">
        <v>952</v>
      </c>
    </row>
    <row r="351" spans="1:101" x14ac:dyDescent="0.35">
      <c r="A351" s="2"/>
      <c r="B351" s="2"/>
      <c r="C351" s="2"/>
      <c r="D351" s="2"/>
      <c r="E351" s="47"/>
      <c r="F351" s="46"/>
      <c r="G351" s="46"/>
      <c r="BC351" s="48" t="s">
        <v>991</v>
      </c>
      <c r="CW351" t="s">
        <v>951</v>
      </c>
    </row>
    <row r="352" spans="1:101" x14ac:dyDescent="0.35">
      <c r="A352" s="2"/>
      <c r="B352" s="2"/>
      <c r="C352" s="2"/>
      <c r="D352" s="2"/>
      <c r="E352" s="47"/>
      <c r="F352" s="46"/>
      <c r="G352" s="46"/>
      <c r="BC352" s="48" t="s">
        <v>990</v>
      </c>
      <c r="CW352" t="s">
        <v>949</v>
      </c>
    </row>
    <row r="353" spans="1:101" x14ac:dyDescent="0.35">
      <c r="A353" s="2"/>
      <c r="B353" s="2"/>
      <c r="C353" s="2"/>
      <c r="D353" s="2"/>
      <c r="E353" s="47"/>
      <c r="F353" s="46"/>
      <c r="G353" s="46"/>
      <c r="BC353" s="48" t="s">
        <v>989</v>
      </c>
      <c r="CW353" t="s">
        <v>948</v>
      </c>
    </row>
    <row r="354" spans="1:101" x14ac:dyDescent="0.35">
      <c r="A354" s="2"/>
      <c r="B354" s="2"/>
      <c r="C354" s="2"/>
      <c r="D354" s="2"/>
      <c r="E354" s="47"/>
      <c r="F354" s="46"/>
      <c r="G354" s="46"/>
      <c r="BC354" s="48" t="s">
        <v>988</v>
      </c>
      <c r="CW354" t="s">
        <v>945</v>
      </c>
    </row>
    <row r="355" spans="1:101" x14ac:dyDescent="0.35">
      <c r="A355" s="2"/>
      <c r="B355" s="2"/>
      <c r="C355" s="2"/>
      <c r="D355" s="2"/>
      <c r="E355" s="47"/>
      <c r="F355" s="46"/>
      <c r="G355" s="46"/>
      <c r="BC355" s="48" t="s">
        <v>987</v>
      </c>
      <c r="CW355" t="s">
        <v>944</v>
      </c>
    </row>
    <row r="356" spans="1:101" x14ac:dyDescent="0.35">
      <c r="A356" s="2"/>
      <c r="B356" s="2"/>
      <c r="C356" s="2"/>
      <c r="D356" s="2"/>
      <c r="E356" s="47"/>
      <c r="F356" s="46"/>
      <c r="G356" s="46"/>
      <c r="BC356" s="48" t="s">
        <v>986</v>
      </c>
      <c r="CW356" t="s">
        <v>943</v>
      </c>
    </row>
    <row r="357" spans="1:101" x14ac:dyDescent="0.35">
      <c r="A357" s="2"/>
      <c r="B357" s="2"/>
      <c r="C357" s="2"/>
      <c r="D357" s="2"/>
      <c r="E357" s="47"/>
      <c r="F357" s="46"/>
      <c r="G357" s="46"/>
      <c r="BC357" s="48" t="s">
        <v>985</v>
      </c>
      <c r="CW357" t="s">
        <v>942</v>
      </c>
    </row>
    <row r="358" spans="1:101" x14ac:dyDescent="0.35">
      <c r="A358" s="2"/>
      <c r="B358" s="2"/>
      <c r="C358" s="2"/>
      <c r="D358" s="2"/>
      <c r="E358" s="47"/>
      <c r="F358" s="46"/>
      <c r="G358" s="46"/>
      <c r="BC358" s="48" t="s">
        <v>984</v>
      </c>
      <c r="CW358" t="s">
        <v>941</v>
      </c>
    </row>
    <row r="359" spans="1:101" x14ac:dyDescent="0.35">
      <c r="A359" s="2"/>
      <c r="B359" s="2"/>
      <c r="C359" s="2"/>
      <c r="D359" s="2"/>
      <c r="E359" s="47"/>
      <c r="F359" s="46"/>
      <c r="G359" s="46"/>
      <c r="BC359" s="48" t="s">
        <v>347</v>
      </c>
      <c r="CW359" t="s">
        <v>940</v>
      </c>
    </row>
    <row r="360" spans="1:101" x14ac:dyDescent="0.35">
      <c r="A360" s="2"/>
      <c r="B360" s="2"/>
      <c r="C360" s="2"/>
      <c r="D360" s="2"/>
      <c r="E360" s="47"/>
      <c r="F360" s="46"/>
      <c r="G360" s="46"/>
      <c r="BC360" s="48" t="s">
        <v>983</v>
      </c>
      <c r="CW360" t="s">
        <v>939</v>
      </c>
    </row>
    <row r="361" spans="1:101" x14ac:dyDescent="0.35">
      <c r="A361" s="2"/>
      <c r="B361" s="2"/>
      <c r="C361" s="2"/>
      <c r="D361" s="2"/>
      <c r="E361" s="47"/>
      <c r="F361" s="46"/>
      <c r="G361" s="46"/>
      <c r="BC361" s="48" t="s">
        <v>982</v>
      </c>
      <c r="CW361" t="s">
        <v>938</v>
      </c>
    </row>
    <row r="362" spans="1:101" x14ac:dyDescent="0.35">
      <c r="A362" s="2"/>
      <c r="B362" s="2"/>
      <c r="C362" s="2"/>
      <c r="D362" s="2"/>
      <c r="E362" s="47"/>
      <c r="F362" s="46"/>
      <c r="G362" s="46"/>
      <c r="BC362" s="48" t="s">
        <v>981</v>
      </c>
      <c r="CW362" t="s">
        <v>937</v>
      </c>
    </row>
    <row r="363" spans="1:101" x14ac:dyDescent="0.35">
      <c r="A363" s="2"/>
      <c r="B363" s="2"/>
      <c r="C363" s="2"/>
      <c r="D363" s="2"/>
      <c r="E363" s="47"/>
      <c r="F363" s="46"/>
      <c r="G363" s="46"/>
      <c r="BC363" s="48" t="s">
        <v>980</v>
      </c>
      <c r="CW363" t="s">
        <v>935</v>
      </c>
    </row>
    <row r="364" spans="1:101" x14ac:dyDescent="0.35">
      <c r="A364" s="2"/>
      <c r="B364" s="2"/>
      <c r="C364" s="2"/>
      <c r="D364" s="2"/>
      <c r="E364" s="47"/>
      <c r="F364" s="46"/>
      <c r="G364" s="46"/>
      <c r="BC364" s="48" t="s">
        <v>979</v>
      </c>
      <c r="CW364" t="s">
        <v>934</v>
      </c>
    </row>
    <row r="365" spans="1:101" x14ac:dyDescent="0.35">
      <c r="A365" s="2"/>
      <c r="B365" s="2"/>
      <c r="C365" s="2"/>
      <c r="D365" s="2"/>
      <c r="E365" s="47"/>
      <c r="F365" s="46"/>
      <c r="G365" s="46"/>
      <c r="BC365" s="48" t="s">
        <v>978</v>
      </c>
      <c r="CW365" t="s">
        <v>947</v>
      </c>
    </row>
    <row r="366" spans="1:101" x14ac:dyDescent="0.35">
      <c r="A366" s="2"/>
      <c r="B366" s="2"/>
      <c r="C366" s="2"/>
      <c r="D366" s="2"/>
      <c r="E366" s="47"/>
      <c r="F366" s="46"/>
      <c r="G366" s="46"/>
      <c r="BC366" s="48" t="s">
        <v>977</v>
      </c>
      <c r="CW366" t="s">
        <v>946</v>
      </c>
    </row>
    <row r="367" spans="1:101" x14ac:dyDescent="0.35">
      <c r="A367" s="2"/>
      <c r="B367" s="2"/>
      <c r="C367" s="2"/>
      <c r="D367" s="2"/>
      <c r="E367" s="47"/>
      <c r="F367" s="46"/>
      <c r="G367" s="46"/>
      <c r="BC367" s="48" t="s">
        <v>976</v>
      </c>
      <c r="CW367" t="s">
        <v>936</v>
      </c>
    </row>
    <row r="368" spans="1:101" x14ac:dyDescent="0.35">
      <c r="A368" s="2"/>
      <c r="B368" s="2"/>
      <c r="C368" s="2"/>
      <c r="D368" s="2"/>
      <c r="E368" s="47"/>
      <c r="F368" s="46"/>
      <c r="G368" s="46"/>
      <c r="BC368" s="48" t="s">
        <v>975</v>
      </c>
      <c r="CW368" t="s">
        <v>933</v>
      </c>
    </row>
    <row r="369" spans="1:101" x14ac:dyDescent="0.35">
      <c r="A369" s="2"/>
      <c r="B369" s="2"/>
      <c r="C369" s="2"/>
      <c r="D369" s="2"/>
      <c r="E369" s="47"/>
      <c r="F369" s="46"/>
      <c r="G369" s="46"/>
      <c r="BC369" s="48" t="s">
        <v>974</v>
      </c>
      <c r="CW369" t="s">
        <v>932</v>
      </c>
    </row>
    <row r="370" spans="1:101" x14ac:dyDescent="0.35">
      <c r="A370" s="2"/>
      <c r="B370" s="2"/>
      <c r="C370" s="2"/>
      <c r="D370" s="2"/>
      <c r="E370" s="47"/>
      <c r="F370" s="46"/>
      <c r="G370" s="46"/>
      <c r="BC370" s="48" t="s">
        <v>973</v>
      </c>
      <c r="CW370" t="s">
        <v>931</v>
      </c>
    </row>
    <row r="371" spans="1:101" x14ac:dyDescent="0.35">
      <c r="A371" s="2"/>
      <c r="B371" s="2"/>
      <c r="C371" s="2"/>
      <c r="D371" s="2"/>
      <c r="E371" s="47"/>
      <c r="F371" s="46"/>
      <c r="G371" s="46"/>
      <c r="BC371" s="48" t="s">
        <v>972</v>
      </c>
      <c r="CW371" t="s">
        <v>930</v>
      </c>
    </row>
    <row r="372" spans="1:101" x14ac:dyDescent="0.35">
      <c r="A372" s="2"/>
      <c r="B372" s="2"/>
      <c r="C372" s="2"/>
      <c r="D372" s="2"/>
      <c r="E372" s="47"/>
      <c r="F372" s="46"/>
      <c r="G372" s="46"/>
      <c r="BC372" s="48" t="s">
        <v>971</v>
      </c>
      <c r="CW372" t="s">
        <v>928</v>
      </c>
    </row>
    <row r="373" spans="1:101" x14ac:dyDescent="0.35">
      <c r="A373" s="2"/>
      <c r="B373" s="2"/>
      <c r="C373" s="2"/>
      <c r="D373" s="2"/>
      <c r="E373" s="47"/>
      <c r="F373" s="46"/>
      <c r="G373" s="46"/>
      <c r="BC373" s="48" t="s">
        <v>970</v>
      </c>
      <c r="CW373" t="s">
        <v>929</v>
      </c>
    </row>
    <row r="374" spans="1:101" x14ac:dyDescent="0.35">
      <c r="A374" s="2"/>
      <c r="B374" s="2"/>
      <c r="C374" s="2"/>
      <c r="D374" s="2"/>
      <c r="E374" s="47"/>
      <c r="F374" s="46"/>
      <c r="G374" s="46"/>
      <c r="BC374" s="48" t="s">
        <v>969</v>
      </c>
      <c r="CW374" t="s">
        <v>926</v>
      </c>
    </row>
    <row r="375" spans="1:101" x14ac:dyDescent="0.35">
      <c r="A375" s="2"/>
      <c r="B375" s="2"/>
      <c r="C375" s="2"/>
      <c r="D375" s="2"/>
      <c r="E375" s="47"/>
      <c r="F375" s="46"/>
      <c r="G375" s="46"/>
      <c r="BC375" s="48" t="s">
        <v>968</v>
      </c>
      <c r="CW375" t="s">
        <v>924</v>
      </c>
    </row>
    <row r="376" spans="1:101" x14ac:dyDescent="0.35">
      <c r="A376" s="2"/>
      <c r="B376" s="2"/>
      <c r="C376" s="2"/>
      <c r="D376" s="2"/>
      <c r="E376" s="47"/>
      <c r="F376" s="46"/>
      <c r="G376" s="46"/>
      <c r="BC376" s="48" t="s">
        <v>967</v>
      </c>
      <c r="CW376" t="s">
        <v>927</v>
      </c>
    </row>
    <row r="377" spans="1:101" x14ac:dyDescent="0.35">
      <c r="A377" s="2"/>
      <c r="B377" s="2"/>
      <c r="C377" s="2"/>
      <c r="D377" s="2"/>
      <c r="E377" s="47"/>
      <c r="F377" s="46"/>
      <c r="G377" s="46"/>
      <c r="BC377" s="48" t="s">
        <v>966</v>
      </c>
      <c r="CW377" t="s">
        <v>925</v>
      </c>
    </row>
    <row r="378" spans="1:101" x14ac:dyDescent="0.35">
      <c r="A378" s="2"/>
      <c r="B378" s="2"/>
      <c r="C378" s="2"/>
      <c r="D378" s="2"/>
      <c r="E378" s="47"/>
      <c r="F378" s="46"/>
      <c r="G378" s="46"/>
      <c r="BC378" s="48" t="s">
        <v>345</v>
      </c>
      <c r="CW378" t="s">
        <v>923</v>
      </c>
    </row>
    <row r="379" spans="1:101" x14ac:dyDescent="0.35">
      <c r="A379" s="2"/>
      <c r="B379" s="2"/>
      <c r="C379" s="2"/>
      <c r="D379" s="2"/>
      <c r="E379" s="47"/>
      <c r="F379" s="46"/>
      <c r="G379" s="46"/>
      <c r="BC379" s="48" t="s">
        <v>965</v>
      </c>
      <c r="CW379" t="s">
        <v>922</v>
      </c>
    </row>
    <row r="380" spans="1:101" x14ac:dyDescent="0.35">
      <c r="A380" s="2"/>
      <c r="B380" s="2"/>
      <c r="C380" s="2"/>
      <c r="D380" s="2"/>
      <c r="E380" s="47"/>
      <c r="F380" s="46"/>
      <c r="G380" s="46"/>
      <c r="BC380" s="48" t="s">
        <v>964</v>
      </c>
      <c r="CW380" t="s">
        <v>921</v>
      </c>
    </row>
    <row r="381" spans="1:101" x14ac:dyDescent="0.35">
      <c r="A381" s="2"/>
      <c r="B381" s="2"/>
      <c r="C381" s="2"/>
      <c r="D381" s="2"/>
      <c r="E381" s="47"/>
      <c r="F381" s="46"/>
      <c r="G381" s="46"/>
      <c r="BC381" s="48" t="s">
        <v>963</v>
      </c>
      <c r="CW381" t="s">
        <v>920</v>
      </c>
    </row>
    <row r="382" spans="1:101" x14ac:dyDescent="0.35">
      <c r="A382" s="2"/>
      <c r="B382" s="2"/>
      <c r="C382" s="2"/>
      <c r="D382" s="2"/>
      <c r="E382" s="47"/>
      <c r="F382" s="46"/>
      <c r="G382" s="46"/>
      <c r="BC382" s="48" t="s">
        <v>962</v>
      </c>
      <c r="CW382" t="s">
        <v>919</v>
      </c>
    </row>
    <row r="383" spans="1:101" x14ac:dyDescent="0.35">
      <c r="A383" s="2"/>
      <c r="B383" s="2"/>
      <c r="C383" s="2"/>
      <c r="D383" s="2"/>
      <c r="E383" s="47"/>
      <c r="F383" s="46"/>
      <c r="G383" s="46"/>
      <c r="BC383" s="48" t="s">
        <v>961</v>
      </c>
      <c r="CW383" t="s">
        <v>917</v>
      </c>
    </row>
    <row r="384" spans="1:101" x14ac:dyDescent="0.35">
      <c r="A384" s="2"/>
      <c r="B384" s="2"/>
      <c r="C384" s="2"/>
      <c r="D384" s="2"/>
      <c r="E384" s="47"/>
      <c r="F384" s="46"/>
      <c r="G384" s="46"/>
      <c r="BC384" s="48" t="s">
        <v>960</v>
      </c>
      <c r="CW384" t="s">
        <v>916</v>
      </c>
    </row>
    <row r="385" spans="1:101" x14ac:dyDescent="0.35">
      <c r="A385" s="2"/>
      <c r="B385" s="2"/>
      <c r="C385" s="2"/>
      <c r="D385" s="2"/>
      <c r="E385" s="47"/>
      <c r="F385" s="46"/>
      <c r="G385" s="46"/>
      <c r="BC385" s="48" t="s">
        <v>959</v>
      </c>
      <c r="CW385" t="s">
        <v>915</v>
      </c>
    </row>
    <row r="386" spans="1:101" x14ac:dyDescent="0.35">
      <c r="A386" s="2"/>
      <c r="B386" s="2"/>
      <c r="C386" s="2"/>
      <c r="D386" s="2"/>
      <c r="E386" s="47"/>
      <c r="F386" s="46"/>
      <c r="G386" s="46"/>
      <c r="BC386" s="48" t="s">
        <v>958</v>
      </c>
      <c r="CW386" t="s">
        <v>914</v>
      </c>
    </row>
    <row r="387" spans="1:101" x14ac:dyDescent="0.35">
      <c r="A387" s="2"/>
      <c r="B387" s="2"/>
      <c r="C387" s="2"/>
      <c r="D387" s="2"/>
      <c r="E387" s="47"/>
      <c r="F387" s="46"/>
      <c r="G387" s="46"/>
      <c r="BC387" s="48" t="s">
        <v>957</v>
      </c>
      <c r="CW387" t="s">
        <v>913</v>
      </c>
    </row>
    <row r="388" spans="1:101" x14ac:dyDescent="0.35">
      <c r="A388" s="2"/>
      <c r="B388" s="2"/>
      <c r="C388" s="2"/>
      <c r="D388" s="2"/>
      <c r="E388" s="47"/>
      <c r="F388" s="46"/>
      <c r="G388" s="46"/>
      <c r="BC388" s="48" t="s">
        <v>956</v>
      </c>
      <c r="CW388" t="s">
        <v>912</v>
      </c>
    </row>
    <row r="389" spans="1:101" x14ac:dyDescent="0.35">
      <c r="A389" s="2"/>
      <c r="B389" s="2"/>
      <c r="C389" s="2"/>
      <c r="D389" s="2"/>
      <c r="E389" s="47"/>
      <c r="F389" s="46"/>
      <c r="G389" s="46"/>
      <c r="BC389" s="48" t="s">
        <v>343</v>
      </c>
      <c r="CW389" t="s">
        <v>918</v>
      </c>
    </row>
    <row r="390" spans="1:101" x14ac:dyDescent="0.35">
      <c r="A390" s="2"/>
      <c r="B390" s="2"/>
      <c r="C390" s="2"/>
      <c r="D390" s="2"/>
      <c r="E390" s="47"/>
      <c r="F390" s="46"/>
      <c r="G390" s="46"/>
      <c r="BC390" s="48" t="s">
        <v>955</v>
      </c>
      <c r="CW390" t="s">
        <v>911</v>
      </c>
    </row>
    <row r="391" spans="1:101" x14ac:dyDescent="0.35">
      <c r="A391" s="2"/>
      <c r="B391" s="2"/>
      <c r="C391" s="2"/>
      <c r="D391" s="2"/>
      <c r="E391" s="47"/>
      <c r="F391" s="46"/>
      <c r="G391" s="46"/>
      <c r="BC391" s="48" t="s">
        <v>954</v>
      </c>
      <c r="CW391" t="s">
        <v>910</v>
      </c>
    </row>
    <row r="392" spans="1:101" x14ac:dyDescent="0.35">
      <c r="A392" s="2"/>
      <c r="B392" s="2"/>
      <c r="C392" s="2"/>
      <c r="D392" s="2"/>
      <c r="E392" s="47"/>
      <c r="F392" s="46"/>
      <c r="G392" s="46"/>
      <c r="BC392" s="48" t="s">
        <v>953</v>
      </c>
      <c r="CW392" t="s">
        <v>909</v>
      </c>
    </row>
    <row r="393" spans="1:101" x14ac:dyDescent="0.35">
      <c r="A393" s="2"/>
      <c r="B393" s="2"/>
      <c r="C393" s="2"/>
      <c r="D393" s="2"/>
      <c r="E393" s="47"/>
      <c r="F393" s="46"/>
      <c r="G393" s="46"/>
      <c r="BC393" s="48" t="s">
        <v>952</v>
      </c>
      <c r="CW393" t="s">
        <v>908</v>
      </c>
    </row>
    <row r="394" spans="1:101" x14ac:dyDescent="0.35">
      <c r="A394" s="2"/>
      <c r="B394" s="2"/>
      <c r="C394" s="2"/>
      <c r="D394" s="2"/>
      <c r="E394" s="47"/>
      <c r="F394" s="46"/>
      <c r="G394" s="46"/>
      <c r="BC394" s="48" t="s">
        <v>951</v>
      </c>
      <c r="CW394" t="s">
        <v>907</v>
      </c>
    </row>
    <row r="395" spans="1:101" x14ac:dyDescent="0.35">
      <c r="A395" s="2"/>
      <c r="B395" s="2"/>
      <c r="C395" s="2"/>
      <c r="D395" s="2"/>
      <c r="E395" s="47"/>
      <c r="F395" s="46"/>
      <c r="G395" s="46"/>
      <c r="BC395" s="48" t="s">
        <v>950</v>
      </c>
      <c r="CW395" t="s">
        <v>906</v>
      </c>
    </row>
    <row r="396" spans="1:101" x14ac:dyDescent="0.35">
      <c r="A396" s="2"/>
      <c r="B396" s="2"/>
      <c r="C396" s="2"/>
      <c r="D396" s="2"/>
      <c r="E396" s="47"/>
      <c r="F396" s="46"/>
      <c r="G396" s="46"/>
      <c r="BC396" s="48" t="s">
        <v>949</v>
      </c>
      <c r="CW396" t="s">
        <v>905</v>
      </c>
    </row>
    <row r="397" spans="1:101" x14ac:dyDescent="0.35">
      <c r="A397" s="2"/>
      <c r="B397" s="2"/>
      <c r="C397" s="2"/>
      <c r="D397" s="2"/>
      <c r="E397" s="47"/>
      <c r="F397" s="46"/>
      <c r="G397" s="46"/>
      <c r="BC397" s="48" t="s">
        <v>948</v>
      </c>
      <c r="CW397" t="s">
        <v>904</v>
      </c>
    </row>
    <row r="398" spans="1:101" x14ac:dyDescent="0.35">
      <c r="A398" s="2"/>
      <c r="B398" s="2"/>
      <c r="C398" s="2"/>
      <c r="D398" s="2"/>
      <c r="E398" s="47"/>
      <c r="F398" s="46"/>
      <c r="G398" s="46"/>
      <c r="BC398" s="48" t="s">
        <v>947</v>
      </c>
      <c r="CW398" t="s">
        <v>903</v>
      </c>
    </row>
    <row r="399" spans="1:101" x14ac:dyDescent="0.35">
      <c r="A399" s="2"/>
      <c r="B399" s="2"/>
      <c r="C399" s="2"/>
      <c r="D399" s="2"/>
      <c r="E399" s="47"/>
      <c r="F399" s="46"/>
      <c r="G399" s="46"/>
      <c r="BC399" s="48" t="s">
        <v>946</v>
      </c>
      <c r="CW399" t="s">
        <v>901</v>
      </c>
    </row>
    <row r="400" spans="1:101" x14ac:dyDescent="0.35">
      <c r="A400" s="2"/>
      <c r="B400" s="2"/>
      <c r="C400" s="2"/>
      <c r="D400" s="2"/>
      <c r="E400" s="47"/>
      <c r="F400" s="46"/>
      <c r="G400" s="46"/>
      <c r="BC400" s="48" t="s">
        <v>945</v>
      </c>
      <c r="CW400" t="s">
        <v>900</v>
      </c>
    </row>
    <row r="401" spans="1:101" x14ac:dyDescent="0.35">
      <c r="A401" s="2"/>
      <c r="B401" s="2"/>
      <c r="C401" s="2"/>
      <c r="D401" s="2"/>
      <c r="E401" s="47"/>
      <c r="F401" s="46"/>
      <c r="G401" s="46"/>
      <c r="BC401" s="48" t="s">
        <v>944</v>
      </c>
      <c r="CW401" t="s">
        <v>899</v>
      </c>
    </row>
    <row r="402" spans="1:101" x14ac:dyDescent="0.35">
      <c r="A402" s="2"/>
      <c r="B402" s="2"/>
      <c r="C402" s="2"/>
      <c r="D402" s="2"/>
      <c r="E402" s="47"/>
      <c r="F402" s="46"/>
      <c r="G402" s="46"/>
      <c r="BC402" s="48" t="s">
        <v>943</v>
      </c>
      <c r="CW402" t="s">
        <v>902</v>
      </c>
    </row>
    <row r="403" spans="1:101" x14ac:dyDescent="0.35">
      <c r="A403" s="2"/>
      <c r="B403" s="2"/>
      <c r="C403" s="2"/>
      <c r="D403" s="2"/>
      <c r="E403" s="47"/>
      <c r="F403" s="46"/>
      <c r="G403" s="46"/>
      <c r="BC403" s="48" t="s">
        <v>942</v>
      </c>
      <c r="CW403" t="s">
        <v>663</v>
      </c>
    </row>
    <row r="404" spans="1:101" x14ac:dyDescent="0.35">
      <c r="A404" s="2"/>
      <c r="B404" s="2"/>
      <c r="C404" s="2"/>
      <c r="D404" s="2"/>
      <c r="E404" s="47"/>
      <c r="F404" s="46"/>
      <c r="G404" s="46"/>
      <c r="BC404" s="48" t="s">
        <v>941</v>
      </c>
      <c r="CW404" t="s">
        <v>662</v>
      </c>
    </row>
    <row r="405" spans="1:101" x14ac:dyDescent="0.35">
      <c r="A405" s="2"/>
      <c r="B405" s="2"/>
      <c r="C405" s="2"/>
      <c r="D405" s="2"/>
      <c r="E405" s="47"/>
      <c r="F405" s="46"/>
      <c r="G405" s="46"/>
      <c r="BC405" s="48" t="s">
        <v>940</v>
      </c>
      <c r="CW405" t="s">
        <v>661</v>
      </c>
    </row>
    <row r="406" spans="1:101" x14ac:dyDescent="0.35">
      <c r="A406" s="2"/>
      <c r="B406" s="2"/>
      <c r="C406" s="2"/>
      <c r="D406" s="2"/>
      <c r="E406" s="47"/>
      <c r="F406" s="46"/>
      <c r="G406" s="46"/>
      <c r="BC406" s="48" t="s">
        <v>939</v>
      </c>
      <c r="CW406" t="s">
        <v>660</v>
      </c>
    </row>
    <row r="407" spans="1:101" x14ac:dyDescent="0.35">
      <c r="A407" s="2"/>
      <c r="B407" s="2"/>
      <c r="C407" s="2"/>
      <c r="D407" s="2"/>
      <c r="E407" s="47"/>
      <c r="F407" s="46"/>
      <c r="G407" s="46"/>
      <c r="BC407" s="48" t="s">
        <v>938</v>
      </c>
      <c r="CW407" t="s">
        <v>658</v>
      </c>
    </row>
    <row r="408" spans="1:101" x14ac:dyDescent="0.35">
      <c r="A408" s="2"/>
      <c r="B408" s="2"/>
      <c r="C408" s="2"/>
      <c r="D408" s="2"/>
      <c r="E408" s="47"/>
      <c r="F408" s="46"/>
      <c r="G408" s="46"/>
      <c r="BC408" s="48" t="s">
        <v>937</v>
      </c>
      <c r="CW408" t="s">
        <v>657</v>
      </c>
    </row>
    <row r="409" spans="1:101" x14ac:dyDescent="0.35">
      <c r="A409" s="2"/>
      <c r="B409" s="2"/>
      <c r="C409" s="2"/>
      <c r="D409" s="2"/>
      <c r="E409" s="47"/>
      <c r="F409" s="46"/>
      <c r="G409" s="46"/>
      <c r="BC409" s="48" t="s">
        <v>936</v>
      </c>
      <c r="CW409" t="s">
        <v>656</v>
      </c>
    </row>
    <row r="410" spans="1:101" x14ac:dyDescent="0.35">
      <c r="A410" s="2"/>
      <c r="B410" s="2"/>
      <c r="C410" s="2"/>
      <c r="D410" s="2"/>
      <c r="E410" s="47"/>
      <c r="F410" s="46"/>
      <c r="G410" s="46"/>
      <c r="BC410" s="48" t="s">
        <v>935</v>
      </c>
      <c r="CW410" t="s">
        <v>655</v>
      </c>
    </row>
    <row r="411" spans="1:101" x14ac:dyDescent="0.35">
      <c r="A411" s="2"/>
      <c r="B411" s="2"/>
      <c r="C411" s="2"/>
      <c r="D411" s="2"/>
      <c r="E411" s="47"/>
      <c r="F411" s="46"/>
      <c r="G411" s="46"/>
      <c r="BC411" s="48" t="s">
        <v>934</v>
      </c>
      <c r="CW411" t="s">
        <v>654</v>
      </c>
    </row>
    <row r="412" spans="1:101" x14ac:dyDescent="0.35">
      <c r="A412" s="2"/>
      <c r="B412" s="2"/>
      <c r="C412" s="2"/>
      <c r="D412" s="2"/>
      <c r="E412" s="47"/>
      <c r="F412" s="46"/>
      <c r="G412" s="46"/>
      <c r="BC412" s="48" t="s">
        <v>933</v>
      </c>
      <c r="CW412" t="s">
        <v>653</v>
      </c>
    </row>
    <row r="413" spans="1:101" x14ac:dyDescent="0.35">
      <c r="A413" s="2"/>
      <c r="B413" s="2"/>
      <c r="C413" s="2"/>
      <c r="D413" s="2"/>
      <c r="E413" s="47"/>
      <c r="F413" s="46"/>
      <c r="G413" s="46"/>
      <c r="BC413" s="48" t="s">
        <v>932</v>
      </c>
      <c r="CW413" t="s">
        <v>652</v>
      </c>
    </row>
    <row r="414" spans="1:101" x14ac:dyDescent="0.35">
      <c r="A414" s="2"/>
      <c r="B414" s="2"/>
      <c r="C414" s="2"/>
      <c r="D414" s="2"/>
      <c r="E414" s="47"/>
      <c r="F414" s="46"/>
      <c r="G414" s="46"/>
      <c r="BC414" s="48" t="s">
        <v>931</v>
      </c>
      <c r="CW414" t="s">
        <v>651</v>
      </c>
    </row>
    <row r="415" spans="1:101" x14ac:dyDescent="0.35">
      <c r="A415" s="2"/>
      <c r="B415" s="2"/>
      <c r="C415" s="2"/>
      <c r="D415" s="2"/>
      <c r="E415" s="47"/>
      <c r="F415" s="46"/>
      <c r="G415" s="46"/>
      <c r="BC415" s="48" t="s">
        <v>930</v>
      </c>
      <c r="CW415" t="s">
        <v>659</v>
      </c>
    </row>
    <row r="416" spans="1:101" x14ac:dyDescent="0.35">
      <c r="A416" s="2"/>
      <c r="B416" s="2"/>
      <c r="C416" s="2"/>
      <c r="D416" s="2"/>
      <c r="E416" s="47"/>
      <c r="F416" s="46"/>
      <c r="G416" s="46"/>
      <c r="BC416" s="48" t="s">
        <v>929</v>
      </c>
      <c r="CW416" t="s">
        <v>898</v>
      </c>
    </row>
    <row r="417" spans="1:101" x14ac:dyDescent="0.35">
      <c r="A417" s="2"/>
      <c r="B417" s="2"/>
      <c r="C417" s="2"/>
      <c r="D417" s="2"/>
      <c r="E417" s="47"/>
      <c r="F417" s="46"/>
      <c r="G417" s="46"/>
      <c r="BC417" s="48" t="s">
        <v>928</v>
      </c>
      <c r="CW417" t="s">
        <v>897</v>
      </c>
    </row>
    <row r="418" spans="1:101" x14ac:dyDescent="0.35">
      <c r="A418" s="2"/>
      <c r="B418" s="2"/>
      <c r="C418" s="2"/>
      <c r="D418" s="2"/>
      <c r="E418" s="47"/>
      <c r="F418" s="46"/>
      <c r="G418" s="46"/>
      <c r="BC418" s="48" t="s">
        <v>927</v>
      </c>
      <c r="CW418" t="s">
        <v>896</v>
      </c>
    </row>
    <row r="419" spans="1:101" x14ac:dyDescent="0.35">
      <c r="A419" s="2"/>
      <c r="B419" s="2"/>
      <c r="C419" s="2"/>
      <c r="D419" s="2"/>
      <c r="E419" s="47"/>
      <c r="F419" s="46"/>
      <c r="G419" s="46"/>
      <c r="BC419" s="48" t="s">
        <v>926</v>
      </c>
      <c r="CW419" t="s">
        <v>895</v>
      </c>
    </row>
    <row r="420" spans="1:101" x14ac:dyDescent="0.35">
      <c r="A420" s="2"/>
      <c r="B420" s="2"/>
      <c r="C420" s="2"/>
      <c r="D420" s="2"/>
      <c r="E420" s="47"/>
      <c r="F420" s="46"/>
      <c r="G420" s="46"/>
      <c r="BC420" s="48" t="s">
        <v>925</v>
      </c>
      <c r="CW420" t="s">
        <v>893</v>
      </c>
    </row>
    <row r="421" spans="1:101" x14ac:dyDescent="0.35">
      <c r="A421" s="2"/>
      <c r="B421" s="2"/>
      <c r="C421" s="2"/>
      <c r="D421" s="2"/>
      <c r="E421" s="47"/>
      <c r="F421" s="46"/>
      <c r="G421" s="46"/>
      <c r="BC421" s="48" t="s">
        <v>924</v>
      </c>
      <c r="CW421" t="s">
        <v>892</v>
      </c>
    </row>
    <row r="422" spans="1:101" x14ac:dyDescent="0.35">
      <c r="A422" s="2"/>
      <c r="B422" s="2"/>
      <c r="C422" s="2"/>
      <c r="D422" s="2"/>
      <c r="E422" s="47"/>
      <c r="F422" s="46"/>
      <c r="G422" s="46"/>
      <c r="BC422" s="48" t="s">
        <v>923</v>
      </c>
      <c r="CW422" t="s">
        <v>890</v>
      </c>
    </row>
    <row r="423" spans="1:101" x14ac:dyDescent="0.35">
      <c r="A423" s="2"/>
      <c r="B423" s="2"/>
      <c r="C423" s="2"/>
      <c r="D423" s="2"/>
      <c r="E423" s="47"/>
      <c r="F423" s="46"/>
      <c r="G423" s="46"/>
      <c r="BC423" s="48" t="s">
        <v>922</v>
      </c>
      <c r="CW423" t="s">
        <v>894</v>
      </c>
    </row>
    <row r="424" spans="1:101" x14ac:dyDescent="0.35">
      <c r="A424" s="2"/>
      <c r="B424" s="2"/>
      <c r="C424" s="2"/>
      <c r="D424" s="2"/>
      <c r="E424" s="47"/>
      <c r="F424" s="46"/>
      <c r="G424" s="46"/>
      <c r="BC424" s="48" t="s">
        <v>921</v>
      </c>
      <c r="CW424" t="s">
        <v>891</v>
      </c>
    </row>
    <row r="425" spans="1:101" x14ac:dyDescent="0.35">
      <c r="A425" s="2"/>
      <c r="B425" s="2"/>
      <c r="C425" s="2"/>
      <c r="D425" s="2"/>
      <c r="E425" s="47"/>
      <c r="F425" s="46"/>
      <c r="G425" s="46"/>
      <c r="BC425" s="48" t="s">
        <v>920</v>
      </c>
      <c r="CW425" t="s">
        <v>888</v>
      </c>
    </row>
    <row r="426" spans="1:101" x14ac:dyDescent="0.35">
      <c r="A426" s="2"/>
      <c r="B426" s="2"/>
      <c r="C426" s="2"/>
      <c r="D426" s="2"/>
      <c r="E426" s="47"/>
      <c r="F426" s="46"/>
      <c r="G426" s="46"/>
      <c r="BC426" s="48" t="s">
        <v>919</v>
      </c>
      <c r="CW426" t="s">
        <v>887</v>
      </c>
    </row>
    <row r="427" spans="1:101" x14ac:dyDescent="0.35">
      <c r="A427" s="2"/>
      <c r="B427" s="2"/>
      <c r="C427" s="2"/>
      <c r="D427" s="2"/>
      <c r="E427" s="47"/>
      <c r="F427" s="46"/>
      <c r="G427" s="46"/>
      <c r="BC427" s="48" t="s">
        <v>918</v>
      </c>
      <c r="CW427" t="s">
        <v>886</v>
      </c>
    </row>
    <row r="428" spans="1:101" x14ac:dyDescent="0.35">
      <c r="A428" s="2"/>
      <c r="B428" s="2"/>
      <c r="C428" s="2"/>
      <c r="D428" s="2"/>
      <c r="E428" s="47"/>
      <c r="F428" s="46"/>
      <c r="G428" s="46"/>
      <c r="BC428" s="48" t="s">
        <v>917</v>
      </c>
      <c r="CW428" t="s">
        <v>889</v>
      </c>
    </row>
    <row r="429" spans="1:101" x14ac:dyDescent="0.35">
      <c r="A429" s="2"/>
      <c r="B429" s="2"/>
      <c r="C429" s="2"/>
      <c r="D429" s="2"/>
      <c r="E429" s="47"/>
      <c r="F429" s="46"/>
      <c r="G429" s="46"/>
      <c r="BC429" s="48" t="s">
        <v>916</v>
      </c>
      <c r="CW429" t="s">
        <v>885</v>
      </c>
    </row>
    <row r="430" spans="1:101" x14ac:dyDescent="0.35">
      <c r="A430" s="2"/>
      <c r="B430" s="2"/>
      <c r="C430" s="2"/>
      <c r="D430" s="2"/>
      <c r="E430" s="47"/>
      <c r="F430" s="46"/>
      <c r="G430" s="46"/>
      <c r="BC430" s="48" t="s">
        <v>915</v>
      </c>
      <c r="CW430" t="s">
        <v>882</v>
      </c>
    </row>
    <row r="431" spans="1:101" x14ac:dyDescent="0.35">
      <c r="A431" s="2"/>
      <c r="B431" s="2"/>
      <c r="C431" s="2"/>
      <c r="D431" s="2"/>
      <c r="E431" s="47"/>
      <c r="F431" s="46"/>
      <c r="G431" s="46"/>
      <c r="BC431" s="48" t="s">
        <v>914</v>
      </c>
      <c r="CW431" t="s">
        <v>881</v>
      </c>
    </row>
    <row r="432" spans="1:101" x14ac:dyDescent="0.35">
      <c r="A432" s="2"/>
      <c r="B432" s="2"/>
      <c r="C432" s="2"/>
      <c r="D432" s="2"/>
      <c r="E432" s="47"/>
      <c r="F432" s="46"/>
      <c r="G432" s="46"/>
      <c r="BC432" s="48" t="s">
        <v>913</v>
      </c>
      <c r="CW432" t="s">
        <v>880</v>
      </c>
    </row>
    <row r="433" spans="1:101" x14ac:dyDescent="0.35">
      <c r="A433" s="2"/>
      <c r="B433" s="2"/>
      <c r="C433" s="2"/>
      <c r="D433" s="2"/>
      <c r="E433" s="47"/>
      <c r="F433" s="46"/>
      <c r="G433" s="46"/>
      <c r="BC433" s="48" t="s">
        <v>912</v>
      </c>
      <c r="CW433" t="s">
        <v>879</v>
      </c>
    </row>
    <row r="434" spans="1:101" x14ac:dyDescent="0.35">
      <c r="A434" s="2"/>
      <c r="B434" s="2"/>
      <c r="C434" s="2"/>
      <c r="D434" s="2"/>
      <c r="E434" s="47"/>
      <c r="F434" s="46"/>
      <c r="G434" s="46"/>
      <c r="BC434" s="48" t="s">
        <v>421</v>
      </c>
      <c r="CW434" t="s">
        <v>878</v>
      </c>
    </row>
    <row r="435" spans="1:101" x14ac:dyDescent="0.35">
      <c r="A435" s="2"/>
      <c r="B435" s="2"/>
      <c r="C435" s="2"/>
      <c r="D435" s="2"/>
      <c r="E435" s="47"/>
      <c r="F435" s="46"/>
      <c r="G435" s="46"/>
      <c r="BC435" s="48" t="s">
        <v>419</v>
      </c>
      <c r="CW435" t="s">
        <v>877</v>
      </c>
    </row>
    <row r="436" spans="1:101" x14ac:dyDescent="0.35">
      <c r="A436" s="2"/>
      <c r="B436" s="2"/>
      <c r="C436" s="2"/>
      <c r="D436" s="2"/>
      <c r="E436" s="47"/>
      <c r="F436" s="46"/>
      <c r="G436" s="46"/>
      <c r="BC436" s="48" t="s">
        <v>417</v>
      </c>
      <c r="CW436" t="s">
        <v>876</v>
      </c>
    </row>
    <row r="437" spans="1:101" x14ac:dyDescent="0.35">
      <c r="A437" s="2"/>
      <c r="B437" s="2"/>
      <c r="C437" s="2"/>
      <c r="D437" s="2"/>
      <c r="E437" s="47"/>
      <c r="F437" s="46"/>
      <c r="G437" s="46"/>
      <c r="BC437" s="48" t="s">
        <v>415</v>
      </c>
      <c r="CW437" t="s">
        <v>874</v>
      </c>
    </row>
    <row r="438" spans="1:101" x14ac:dyDescent="0.35">
      <c r="A438" s="2"/>
      <c r="B438" s="2"/>
      <c r="C438" s="2"/>
      <c r="D438" s="2"/>
      <c r="E438" s="47"/>
      <c r="F438" s="46"/>
      <c r="G438" s="46"/>
      <c r="BC438" s="48" t="s">
        <v>911</v>
      </c>
      <c r="CW438" t="s">
        <v>875</v>
      </c>
    </row>
    <row r="439" spans="1:101" x14ac:dyDescent="0.35">
      <c r="A439" s="2"/>
      <c r="B439" s="2"/>
      <c r="C439" s="2"/>
      <c r="D439" s="2"/>
      <c r="E439" s="47"/>
      <c r="F439" s="46"/>
      <c r="G439" s="46"/>
      <c r="BC439" s="48" t="s">
        <v>910</v>
      </c>
      <c r="CW439" t="s">
        <v>873</v>
      </c>
    </row>
    <row r="440" spans="1:101" x14ac:dyDescent="0.35">
      <c r="A440" s="2"/>
      <c r="B440" s="2"/>
      <c r="C440" s="2"/>
      <c r="D440" s="2"/>
      <c r="E440" s="47"/>
      <c r="F440" s="46"/>
      <c r="G440" s="46"/>
      <c r="BC440" s="48" t="s">
        <v>909</v>
      </c>
      <c r="CW440" t="s">
        <v>872</v>
      </c>
    </row>
    <row r="441" spans="1:101" x14ac:dyDescent="0.35">
      <c r="A441" s="2"/>
      <c r="B441" s="2"/>
      <c r="C441" s="2"/>
      <c r="D441" s="2"/>
      <c r="E441" s="47"/>
      <c r="F441" s="46"/>
      <c r="G441" s="46"/>
      <c r="BC441" s="48" t="s">
        <v>908</v>
      </c>
      <c r="CW441" t="s">
        <v>871</v>
      </c>
    </row>
    <row r="442" spans="1:101" x14ac:dyDescent="0.35">
      <c r="A442" s="2"/>
      <c r="B442" s="2"/>
      <c r="C442" s="2"/>
      <c r="D442" s="2"/>
      <c r="E442" s="47"/>
      <c r="F442" s="46"/>
      <c r="G442" s="46"/>
      <c r="BC442" s="48" t="s">
        <v>907</v>
      </c>
      <c r="CW442" t="s">
        <v>870</v>
      </c>
    </row>
    <row r="443" spans="1:101" x14ac:dyDescent="0.35">
      <c r="A443" s="2"/>
      <c r="B443" s="2"/>
      <c r="C443" s="2"/>
      <c r="D443" s="2"/>
      <c r="E443" s="47"/>
      <c r="F443" s="46"/>
      <c r="G443" s="46"/>
      <c r="BC443" s="48" t="s">
        <v>906</v>
      </c>
      <c r="CW443" t="s">
        <v>869</v>
      </c>
    </row>
    <row r="444" spans="1:101" x14ac:dyDescent="0.35">
      <c r="A444" s="2"/>
      <c r="B444" s="2"/>
      <c r="C444" s="2"/>
      <c r="D444" s="2"/>
      <c r="E444" s="47"/>
      <c r="F444" s="46"/>
      <c r="G444" s="46"/>
      <c r="BC444" s="48" t="s">
        <v>905</v>
      </c>
      <c r="CW444" t="s">
        <v>867</v>
      </c>
    </row>
    <row r="445" spans="1:101" x14ac:dyDescent="0.35">
      <c r="A445" s="2"/>
      <c r="B445" s="2"/>
      <c r="C445" s="2"/>
      <c r="D445" s="2"/>
      <c r="E445" s="47"/>
      <c r="F445" s="46"/>
      <c r="G445" s="46"/>
      <c r="BC445" s="48" t="s">
        <v>904</v>
      </c>
      <c r="CW445" t="s">
        <v>866</v>
      </c>
    </row>
    <row r="446" spans="1:101" x14ac:dyDescent="0.35">
      <c r="A446" s="2"/>
      <c r="B446" s="2"/>
      <c r="C446" s="2"/>
      <c r="D446" s="2"/>
      <c r="E446" s="47"/>
      <c r="F446" s="46"/>
      <c r="G446" s="46"/>
      <c r="BC446" s="48" t="s">
        <v>903</v>
      </c>
      <c r="CW446" t="s">
        <v>868</v>
      </c>
    </row>
    <row r="447" spans="1:101" x14ac:dyDescent="0.35">
      <c r="A447" s="2"/>
      <c r="B447" s="2"/>
      <c r="C447" s="2"/>
      <c r="D447" s="2"/>
      <c r="E447" s="47"/>
      <c r="F447" s="46"/>
      <c r="G447" s="46"/>
      <c r="BC447" s="48" t="s">
        <v>902</v>
      </c>
      <c r="CW447" t="s">
        <v>863</v>
      </c>
    </row>
    <row r="448" spans="1:101" x14ac:dyDescent="0.35">
      <c r="A448" s="2"/>
      <c r="B448" s="2"/>
      <c r="C448" s="2"/>
      <c r="D448" s="2"/>
      <c r="E448" s="47"/>
      <c r="F448" s="46"/>
      <c r="G448" s="46"/>
      <c r="BC448" s="48" t="s">
        <v>901</v>
      </c>
      <c r="CW448" t="s">
        <v>860</v>
      </c>
    </row>
    <row r="449" spans="1:101" x14ac:dyDescent="0.35">
      <c r="A449" s="2"/>
      <c r="B449" s="2"/>
      <c r="C449" s="2"/>
      <c r="D449" s="2"/>
      <c r="E449" s="47"/>
      <c r="F449" s="46"/>
      <c r="G449" s="46"/>
      <c r="BC449" s="48" t="s">
        <v>900</v>
      </c>
      <c r="CW449" t="s">
        <v>884</v>
      </c>
    </row>
    <row r="450" spans="1:101" x14ac:dyDescent="0.35">
      <c r="A450" s="2"/>
      <c r="B450" s="2"/>
      <c r="C450" s="2"/>
      <c r="D450" s="2"/>
      <c r="E450" s="47"/>
      <c r="F450" s="46"/>
      <c r="G450" s="46"/>
      <c r="BC450" s="48" t="s">
        <v>899</v>
      </c>
      <c r="CW450" t="s">
        <v>883</v>
      </c>
    </row>
    <row r="451" spans="1:101" x14ac:dyDescent="0.35">
      <c r="A451" s="2"/>
      <c r="B451" s="2"/>
      <c r="C451" s="2"/>
      <c r="D451" s="2"/>
      <c r="E451" s="47"/>
      <c r="F451" s="46"/>
      <c r="G451" s="46"/>
      <c r="BC451" s="48" t="s">
        <v>898</v>
      </c>
      <c r="CW451" t="s">
        <v>862</v>
      </c>
    </row>
    <row r="452" spans="1:101" x14ac:dyDescent="0.35">
      <c r="A452" s="2"/>
      <c r="B452" s="2"/>
      <c r="C452" s="2"/>
      <c r="D452" s="2"/>
      <c r="E452" s="47"/>
      <c r="F452" s="46"/>
      <c r="G452" s="46"/>
      <c r="BC452" s="48" t="s">
        <v>897</v>
      </c>
      <c r="CW452" t="s">
        <v>861</v>
      </c>
    </row>
    <row r="453" spans="1:101" x14ac:dyDescent="0.35">
      <c r="A453" s="2"/>
      <c r="B453" s="2"/>
      <c r="C453" s="2"/>
      <c r="D453" s="2"/>
      <c r="E453" s="47"/>
      <c r="F453" s="46"/>
      <c r="G453" s="46"/>
      <c r="BC453" s="48" t="s">
        <v>896</v>
      </c>
      <c r="CW453" t="s">
        <v>865</v>
      </c>
    </row>
    <row r="454" spans="1:101" x14ac:dyDescent="0.35">
      <c r="A454" s="2"/>
      <c r="B454" s="2"/>
      <c r="C454" s="2"/>
      <c r="D454" s="2"/>
      <c r="E454" s="47"/>
      <c r="F454" s="46"/>
      <c r="G454" s="46"/>
      <c r="BC454" s="48" t="s">
        <v>895</v>
      </c>
      <c r="CW454" t="s">
        <v>864</v>
      </c>
    </row>
    <row r="455" spans="1:101" x14ac:dyDescent="0.35">
      <c r="A455" s="2"/>
      <c r="B455" s="2"/>
      <c r="C455" s="2"/>
      <c r="D455" s="2"/>
      <c r="E455" s="47"/>
      <c r="F455" s="46"/>
      <c r="G455" s="46"/>
      <c r="BC455" s="48" t="s">
        <v>894</v>
      </c>
      <c r="CW455" t="s">
        <v>859</v>
      </c>
    </row>
    <row r="456" spans="1:101" x14ac:dyDescent="0.35">
      <c r="A456" s="2"/>
      <c r="B456" s="2"/>
      <c r="C456" s="2"/>
      <c r="D456" s="2"/>
      <c r="E456" s="47"/>
      <c r="F456" s="46"/>
      <c r="G456" s="46"/>
      <c r="BC456" s="48" t="s">
        <v>893</v>
      </c>
      <c r="CW456" t="s">
        <v>858</v>
      </c>
    </row>
    <row r="457" spans="1:101" x14ac:dyDescent="0.35">
      <c r="A457" s="2"/>
      <c r="B457" s="2"/>
      <c r="C457" s="2"/>
      <c r="D457" s="2"/>
      <c r="E457" s="47"/>
      <c r="F457" s="46"/>
      <c r="G457" s="46"/>
      <c r="BC457" s="48" t="s">
        <v>892</v>
      </c>
      <c r="CW457" t="s">
        <v>857</v>
      </c>
    </row>
    <row r="458" spans="1:101" x14ac:dyDescent="0.35">
      <c r="A458" s="2"/>
      <c r="B458" s="2"/>
      <c r="C458" s="2"/>
      <c r="D458" s="2"/>
      <c r="E458" s="47"/>
      <c r="F458" s="46"/>
      <c r="G458" s="46"/>
      <c r="BC458" s="48" t="s">
        <v>891</v>
      </c>
      <c r="CW458" t="s">
        <v>856</v>
      </c>
    </row>
    <row r="459" spans="1:101" x14ac:dyDescent="0.35">
      <c r="A459" s="2"/>
      <c r="B459" s="2"/>
      <c r="C459" s="2"/>
      <c r="D459" s="2"/>
      <c r="E459" s="47"/>
      <c r="F459" s="46"/>
      <c r="G459" s="46"/>
      <c r="BC459" s="48" t="s">
        <v>890</v>
      </c>
      <c r="CW459" t="s">
        <v>855</v>
      </c>
    </row>
    <row r="460" spans="1:101" x14ac:dyDescent="0.35">
      <c r="A460" s="2"/>
      <c r="B460" s="2"/>
      <c r="C460" s="2"/>
      <c r="D460" s="2"/>
      <c r="E460" s="47"/>
      <c r="F460" s="46"/>
      <c r="G460" s="46"/>
      <c r="BC460" s="48" t="s">
        <v>889</v>
      </c>
      <c r="CW460" t="s">
        <v>854</v>
      </c>
    </row>
    <row r="461" spans="1:101" x14ac:dyDescent="0.35">
      <c r="A461" s="2"/>
      <c r="B461" s="2"/>
      <c r="C461" s="2"/>
      <c r="D461" s="2"/>
      <c r="E461" s="47"/>
      <c r="F461" s="46"/>
      <c r="G461" s="46"/>
      <c r="BC461" s="48" t="s">
        <v>888</v>
      </c>
      <c r="CW461" t="s">
        <v>853</v>
      </c>
    </row>
    <row r="462" spans="1:101" x14ac:dyDescent="0.35">
      <c r="A462" s="2"/>
      <c r="B462" s="2"/>
      <c r="C462" s="2"/>
      <c r="D462" s="2"/>
      <c r="E462" s="47"/>
      <c r="F462" s="46"/>
      <c r="G462" s="46"/>
      <c r="BC462" s="48" t="s">
        <v>887</v>
      </c>
      <c r="CW462" t="s">
        <v>852</v>
      </c>
    </row>
    <row r="463" spans="1:101" x14ac:dyDescent="0.35">
      <c r="A463" s="2"/>
      <c r="B463" s="2"/>
      <c r="C463" s="2"/>
      <c r="D463" s="2"/>
      <c r="E463" s="47"/>
      <c r="F463" s="46"/>
      <c r="G463" s="46"/>
      <c r="BC463" s="48" t="s">
        <v>886</v>
      </c>
      <c r="CW463" t="s">
        <v>849</v>
      </c>
    </row>
    <row r="464" spans="1:101" x14ac:dyDescent="0.35">
      <c r="A464" s="2"/>
      <c r="B464" s="2"/>
      <c r="C464" s="2"/>
      <c r="D464" s="2"/>
      <c r="E464" s="47"/>
      <c r="F464" s="46"/>
      <c r="G464" s="46"/>
      <c r="BC464" s="48" t="s">
        <v>885</v>
      </c>
      <c r="CW464" t="s">
        <v>848</v>
      </c>
    </row>
    <row r="465" spans="1:101" x14ac:dyDescent="0.35">
      <c r="A465" s="2"/>
      <c r="B465" s="2"/>
      <c r="C465" s="2"/>
      <c r="D465" s="2"/>
      <c r="E465" s="47"/>
      <c r="F465" s="46"/>
      <c r="G465" s="46"/>
      <c r="BC465" s="48" t="s">
        <v>884</v>
      </c>
      <c r="CW465" t="s">
        <v>847</v>
      </c>
    </row>
    <row r="466" spans="1:101" x14ac:dyDescent="0.35">
      <c r="A466" s="2"/>
      <c r="B466" s="2"/>
      <c r="C466" s="2"/>
      <c r="D466" s="2"/>
      <c r="E466" s="47"/>
      <c r="F466" s="46"/>
      <c r="G466" s="46"/>
      <c r="BC466" s="48" t="s">
        <v>883</v>
      </c>
      <c r="CW466" t="s">
        <v>846</v>
      </c>
    </row>
    <row r="467" spans="1:101" x14ac:dyDescent="0.35">
      <c r="A467" s="2"/>
      <c r="B467" s="2"/>
      <c r="C467" s="2"/>
      <c r="D467" s="2"/>
      <c r="E467" s="47"/>
      <c r="F467" s="46"/>
      <c r="G467" s="46"/>
      <c r="BC467" s="48" t="s">
        <v>882</v>
      </c>
      <c r="CW467" t="s">
        <v>845</v>
      </c>
    </row>
    <row r="468" spans="1:101" x14ac:dyDescent="0.35">
      <c r="A468" s="2"/>
      <c r="B468" s="2"/>
      <c r="C468" s="2"/>
      <c r="D468" s="2"/>
      <c r="E468" s="47"/>
      <c r="F468" s="46"/>
      <c r="G468" s="46"/>
      <c r="BC468" s="48" t="s">
        <v>881</v>
      </c>
      <c r="CW468" t="s">
        <v>844</v>
      </c>
    </row>
    <row r="469" spans="1:101" x14ac:dyDescent="0.35">
      <c r="A469" s="2"/>
      <c r="B469" s="2"/>
      <c r="C469" s="2"/>
      <c r="D469" s="2"/>
      <c r="E469" s="47"/>
      <c r="F469" s="46"/>
      <c r="G469" s="46"/>
      <c r="BC469" s="48" t="s">
        <v>880</v>
      </c>
      <c r="CW469" t="s">
        <v>843</v>
      </c>
    </row>
    <row r="470" spans="1:101" x14ac:dyDescent="0.35">
      <c r="A470" s="2"/>
      <c r="B470" s="2"/>
      <c r="C470" s="2"/>
      <c r="D470" s="2"/>
      <c r="E470" s="47"/>
      <c r="F470" s="46"/>
      <c r="G470" s="46"/>
      <c r="BC470" s="48" t="s">
        <v>879</v>
      </c>
      <c r="CW470" t="s">
        <v>842</v>
      </c>
    </row>
    <row r="471" spans="1:101" x14ac:dyDescent="0.35">
      <c r="A471" s="2"/>
      <c r="B471" s="2"/>
      <c r="C471" s="2"/>
      <c r="D471" s="2"/>
      <c r="E471" s="47"/>
      <c r="F471" s="46"/>
      <c r="G471" s="46"/>
      <c r="BC471" s="48" t="s">
        <v>878</v>
      </c>
      <c r="CW471" t="s">
        <v>841</v>
      </c>
    </row>
    <row r="472" spans="1:101" x14ac:dyDescent="0.35">
      <c r="A472" s="2"/>
      <c r="B472" s="2"/>
      <c r="C472" s="2"/>
      <c r="D472" s="2"/>
      <c r="E472" s="47"/>
      <c r="F472" s="46"/>
      <c r="G472" s="46"/>
      <c r="BC472" s="48" t="s">
        <v>877</v>
      </c>
      <c r="CW472" t="s">
        <v>839</v>
      </c>
    </row>
    <row r="473" spans="1:101" x14ac:dyDescent="0.35">
      <c r="A473" s="2"/>
      <c r="B473" s="2"/>
      <c r="C473" s="2"/>
      <c r="D473" s="2"/>
      <c r="E473" s="47"/>
      <c r="F473" s="46"/>
      <c r="G473" s="46"/>
      <c r="BC473" s="48" t="s">
        <v>876</v>
      </c>
      <c r="CW473" t="s">
        <v>840</v>
      </c>
    </row>
    <row r="474" spans="1:101" x14ac:dyDescent="0.35">
      <c r="A474" s="2"/>
      <c r="B474" s="2"/>
      <c r="C474" s="2"/>
      <c r="D474" s="2"/>
      <c r="E474" s="47"/>
      <c r="F474" s="46"/>
      <c r="G474" s="46"/>
      <c r="BC474" s="48" t="s">
        <v>875</v>
      </c>
      <c r="CW474" t="s">
        <v>838</v>
      </c>
    </row>
    <row r="475" spans="1:101" x14ac:dyDescent="0.35">
      <c r="A475" s="2"/>
      <c r="B475" s="2"/>
      <c r="C475" s="2"/>
      <c r="D475" s="2"/>
      <c r="E475" s="47"/>
      <c r="F475" s="46"/>
      <c r="G475" s="46"/>
      <c r="BC475" s="48" t="s">
        <v>874</v>
      </c>
      <c r="CW475" t="s">
        <v>837</v>
      </c>
    </row>
    <row r="476" spans="1:101" x14ac:dyDescent="0.35">
      <c r="A476" s="2"/>
      <c r="B476" s="2"/>
      <c r="C476" s="2"/>
      <c r="D476" s="2"/>
      <c r="E476" s="47"/>
      <c r="F476" s="46"/>
      <c r="G476" s="46"/>
      <c r="BC476" s="48" t="s">
        <v>873</v>
      </c>
      <c r="CW476" t="s">
        <v>836</v>
      </c>
    </row>
    <row r="477" spans="1:101" x14ac:dyDescent="0.35">
      <c r="A477" s="2"/>
      <c r="B477" s="2"/>
      <c r="C477" s="2"/>
      <c r="D477" s="2"/>
      <c r="E477" s="47"/>
      <c r="F477" s="46"/>
      <c r="G477" s="46"/>
      <c r="BC477" s="48" t="s">
        <v>872</v>
      </c>
      <c r="CW477" t="s">
        <v>834</v>
      </c>
    </row>
    <row r="478" spans="1:101" x14ac:dyDescent="0.35">
      <c r="A478" s="2"/>
      <c r="B478" s="2"/>
      <c r="C478" s="2"/>
      <c r="D478" s="2"/>
      <c r="E478" s="47"/>
      <c r="F478" s="46"/>
      <c r="G478" s="46"/>
      <c r="BC478" s="48" t="s">
        <v>339</v>
      </c>
      <c r="CW478" t="s">
        <v>833</v>
      </c>
    </row>
    <row r="479" spans="1:101" x14ac:dyDescent="0.35">
      <c r="A479" s="2"/>
      <c r="B479" s="2"/>
      <c r="C479" s="2"/>
      <c r="D479" s="2"/>
      <c r="E479" s="47"/>
      <c r="F479" s="46"/>
      <c r="G479" s="46"/>
      <c r="BC479" s="48" t="s">
        <v>871</v>
      </c>
      <c r="CW479" t="s">
        <v>831</v>
      </c>
    </row>
    <row r="480" spans="1:101" x14ac:dyDescent="0.35">
      <c r="A480" s="2"/>
      <c r="B480" s="2"/>
      <c r="C480" s="2"/>
      <c r="D480" s="2"/>
      <c r="E480" s="47"/>
      <c r="F480" s="46"/>
      <c r="G480" s="46"/>
      <c r="BC480" s="48" t="s">
        <v>870</v>
      </c>
      <c r="CW480" t="s">
        <v>832</v>
      </c>
    </row>
    <row r="481" spans="1:101" x14ac:dyDescent="0.35">
      <c r="A481" s="2"/>
      <c r="B481" s="2"/>
      <c r="C481" s="2"/>
      <c r="D481" s="2"/>
      <c r="E481" s="47"/>
      <c r="F481" s="46"/>
      <c r="G481" s="46"/>
      <c r="BC481" s="48" t="s">
        <v>869</v>
      </c>
      <c r="CW481" t="s">
        <v>830</v>
      </c>
    </row>
    <row r="482" spans="1:101" x14ac:dyDescent="0.35">
      <c r="A482" s="2"/>
      <c r="B482" s="2"/>
      <c r="C482" s="2"/>
      <c r="D482" s="2"/>
      <c r="E482" s="47"/>
      <c r="F482" s="46"/>
      <c r="G482" s="46"/>
      <c r="BC482" s="48" t="s">
        <v>868</v>
      </c>
      <c r="CW482" t="s">
        <v>851</v>
      </c>
    </row>
    <row r="483" spans="1:101" x14ac:dyDescent="0.35">
      <c r="A483" s="2"/>
      <c r="B483" s="2"/>
      <c r="C483" s="2"/>
      <c r="D483" s="2"/>
      <c r="E483" s="47"/>
      <c r="F483" s="46"/>
      <c r="G483" s="46"/>
      <c r="BC483" s="48" t="s">
        <v>867</v>
      </c>
      <c r="CW483" t="s">
        <v>850</v>
      </c>
    </row>
    <row r="484" spans="1:101" x14ac:dyDescent="0.35">
      <c r="A484" s="2"/>
      <c r="B484" s="2"/>
      <c r="C484" s="2"/>
      <c r="D484" s="2"/>
      <c r="E484" s="47"/>
      <c r="F484" s="46"/>
      <c r="G484" s="46"/>
      <c r="BC484" s="48" t="s">
        <v>866</v>
      </c>
      <c r="CW484" t="s">
        <v>835</v>
      </c>
    </row>
    <row r="485" spans="1:101" x14ac:dyDescent="0.35">
      <c r="A485" s="2"/>
      <c r="B485" s="2"/>
      <c r="C485" s="2"/>
      <c r="D485" s="2"/>
      <c r="E485" s="47"/>
      <c r="F485" s="46"/>
      <c r="G485" s="46"/>
      <c r="BC485" s="48" t="s">
        <v>865</v>
      </c>
      <c r="CW485" t="s">
        <v>828</v>
      </c>
    </row>
    <row r="486" spans="1:101" x14ac:dyDescent="0.35">
      <c r="A486" s="2"/>
      <c r="B486" s="2"/>
      <c r="C486" s="2"/>
      <c r="D486" s="2"/>
      <c r="E486" s="47"/>
      <c r="F486" s="46"/>
      <c r="G486" s="46"/>
      <c r="BC486" s="48" t="s">
        <v>864</v>
      </c>
      <c r="CW486" t="s">
        <v>827</v>
      </c>
    </row>
    <row r="487" spans="1:101" x14ac:dyDescent="0.35">
      <c r="A487" s="2"/>
      <c r="B487" s="2"/>
      <c r="C487" s="2"/>
      <c r="D487" s="2"/>
      <c r="E487" s="47"/>
      <c r="F487" s="46"/>
      <c r="G487" s="46"/>
      <c r="BC487" s="48" t="s">
        <v>863</v>
      </c>
      <c r="CW487" t="s">
        <v>826</v>
      </c>
    </row>
    <row r="488" spans="1:101" x14ac:dyDescent="0.35">
      <c r="A488" s="2"/>
      <c r="B488" s="2"/>
      <c r="C488" s="2"/>
      <c r="D488" s="2"/>
      <c r="E488" s="47"/>
      <c r="F488" s="46"/>
      <c r="G488" s="46"/>
      <c r="BC488" s="48" t="s">
        <v>862</v>
      </c>
      <c r="CW488" t="s">
        <v>825</v>
      </c>
    </row>
    <row r="489" spans="1:101" x14ac:dyDescent="0.35">
      <c r="A489" s="2"/>
      <c r="B489" s="2"/>
      <c r="C489" s="2"/>
      <c r="D489" s="2"/>
      <c r="E489" s="47"/>
      <c r="F489" s="46"/>
      <c r="G489" s="46"/>
      <c r="BC489" s="48" t="s">
        <v>861</v>
      </c>
      <c r="CW489" t="s">
        <v>824</v>
      </c>
    </row>
    <row r="490" spans="1:101" x14ac:dyDescent="0.35">
      <c r="A490" s="2"/>
      <c r="B490" s="2"/>
      <c r="C490" s="2"/>
      <c r="D490" s="2"/>
      <c r="E490" s="47"/>
      <c r="F490" s="46"/>
      <c r="G490" s="46"/>
      <c r="BC490" s="48" t="s">
        <v>860</v>
      </c>
      <c r="CW490" t="s">
        <v>823</v>
      </c>
    </row>
    <row r="491" spans="1:101" x14ac:dyDescent="0.35">
      <c r="A491" s="2"/>
      <c r="B491" s="2"/>
      <c r="C491" s="2"/>
      <c r="D491" s="2"/>
      <c r="E491" s="47"/>
      <c r="F491" s="46"/>
      <c r="G491" s="46"/>
      <c r="BC491" s="48" t="s">
        <v>859</v>
      </c>
      <c r="CW491" t="s">
        <v>822</v>
      </c>
    </row>
    <row r="492" spans="1:101" x14ac:dyDescent="0.35">
      <c r="A492" s="2"/>
      <c r="B492" s="2"/>
      <c r="C492" s="2"/>
      <c r="D492" s="2"/>
      <c r="E492" s="47"/>
      <c r="F492" s="46"/>
      <c r="G492" s="46"/>
      <c r="BC492" s="48" t="s">
        <v>858</v>
      </c>
      <c r="CW492" t="s">
        <v>821</v>
      </c>
    </row>
    <row r="493" spans="1:101" x14ac:dyDescent="0.35">
      <c r="A493" s="2"/>
      <c r="B493" s="2"/>
      <c r="C493" s="2"/>
      <c r="D493" s="2"/>
      <c r="E493" s="47"/>
      <c r="F493" s="46"/>
      <c r="G493" s="46"/>
      <c r="BC493" s="48" t="s">
        <v>857</v>
      </c>
      <c r="CW493" t="s">
        <v>820</v>
      </c>
    </row>
    <row r="494" spans="1:101" x14ac:dyDescent="0.35">
      <c r="A494" s="2"/>
      <c r="B494" s="2"/>
      <c r="C494" s="2"/>
      <c r="D494" s="2"/>
      <c r="E494" s="47"/>
      <c r="F494" s="46"/>
      <c r="G494" s="46"/>
      <c r="BC494" s="48" t="s">
        <v>856</v>
      </c>
      <c r="CW494" t="s">
        <v>818</v>
      </c>
    </row>
    <row r="495" spans="1:101" x14ac:dyDescent="0.35">
      <c r="A495" s="2"/>
      <c r="B495" s="2"/>
      <c r="C495" s="2"/>
      <c r="D495" s="2"/>
      <c r="E495" s="47"/>
      <c r="F495" s="46"/>
      <c r="G495" s="46"/>
      <c r="BC495" s="48" t="s">
        <v>855</v>
      </c>
      <c r="CW495" t="s">
        <v>817</v>
      </c>
    </row>
    <row r="496" spans="1:101" x14ac:dyDescent="0.35">
      <c r="A496" s="2"/>
      <c r="B496" s="2"/>
      <c r="C496" s="2"/>
      <c r="D496" s="2"/>
      <c r="E496" s="47"/>
      <c r="F496" s="46"/>
      <c r="G496" s="46"/>
      <c r="BC496" s="48" t="s">
        <v>854</v>
      </c>
      <c r="CW496" t="s">
        <v>819</v>
      </c>
    </row>
    <row r="497" spans="1:101" x14ac:dyDescent="0.35">
      <c r="A497" s="2"/>
      <c r="B497" s="2"/>
      <c r="C497" s="2"/>
      <c r="D497" s="2"/>
      <c r="E497" s="47"/>
      <c r="F497" s="46"/>
      <c r="G497" s="46"/>
      <c r="BC497" s="48" t="s">
        <v>853</v>
      </c>
      <c r="CW497" t="s">
        <v>816</v>
      </c>
    </row>
    <row r="498" spans="1:101" x14ac:dyDescent="0.35">
      <c r="A498" s="2"/>
      <c r="B498" s="2"/>
      <c r="C498" s="2"/>
      <c r="D498" s="2"/>
      <c r="E498" s="47"/>
      <c r="F498" s="46"/>
      <c r="G498" s="46"/>
      <c r="BC498" s="48" t="s">
        <v>852</v>
      </c>
      <c r="CW498" t="s">
        <v>815</v>
      </c>
    </row>
    <row r="499" spans="1:101" x14ac:dyDescent="0.35">
      <c r="A499" s="2"/>
      <c r="B499" s="2"/>
      <c r="C499" s="2"/>
      <c r="D499" s="2"/>
      <c r="E499" s="47"/>
      <c r="F499" s="46"/>
      <c r="G499" s="46"/>
      <c r="BC499" s="48" t="s">
        <v>851</v>
      </c>
      <c r="CW499" t="s">
        <v>813</v>
      </c>
    </row>
    <row r="500" spans="1:101" x14ac:dyDescent="0.35">
      <c r="A500" s="2"/>
      <c r="B500" s="2"/>
      <c r="C500" s="2"/>
      <c r="D500" s="2"/>
      <c r="E500" s="47"/>
      <c r="F500" s="46"/>
      <c r="G500" s="46"/>
      <c r="BC500" s="48" t="s">
        <v>850</v>
      </c>
      <c r="CW500" t="s">
        <v>812</v>
      </c>
    </row>
    <row r="501" spans="1:101" x14ac:dyDescent="0.35">
      <c r="A501" s="2"/>
      <c r="B501" s="2"/>
      <c r="C501" s="2"/>
      <c r="D501" s="2"/>
      <c r="E501" s="47"/>
      <c r="F501" s="46"/>
      <c r="G501" s="46"/>
      <c r="BC501" s="48" t="s">
        <v>849</v>
      </c>
      <c r="CW501" t="s">
        <v>811</v>
      </c>
    </row>
    <row r="502" spans="1:101" x14ac:dyDescent="0.35">
      <c r="A502" s="2"/>
      <c r="B502" s="2"/>
      <c r="C502" s="2"/>
      <c r="D502" s="2"/>
      <c r="E502" s="47"/>
      <c r="F502" s="46"/>
      <c r="G502" s="46"/>
      <c r="BC502" s="48" t="s">
        <v>848</v>
      </c>
      <c r="CW502" t="s">
        <v>810</v>
      </c>
    </row>
    <row r="503" spans="1:101" x14ac:dyDescent="0.35">
      <c r="A503" s="2"/>
      <c r="B503" s="2"/>
      <c r="C503" s="2"/>
      <c r="D503" s="2"/>
      <c r="E503" s="47"/>
      <c r="F503" s="46"/>
      <c r="G503" s="46"/>
      <c r="BC503" s="48" t="s">
        <v>847</v>
      </c>
      <c r="CW503" t="s">
        <v>807</v>
      </c>
    </row>
    <row r="504" spans="1:101" x14ac:dyDescent="0.35">
      <c r="A504" s="2"/>
      <c r="B504" s="2"/>
      <c r="C504" s="2"/>
      <c r="D504" s="2"/>
      <c r="E504" s="47"/>
      <c r="F504" s="46"/>
      <c r="G504" s="46"/>
      <c r="BC504" s="48" t="s">
        <v>846</v>
      </c>
      <c r="CW504" t="s">
        <v>806</v>
      </c>
    </row>
    <row r="505" spans="1:101" x14ac:dyDescent="0.35">
      <c r="A505" s="2"/>
      <c r="B505" s="2"/>
      <c r="C505" s="2"/>
      <c r="D505" s="2"/>
      <c r="E505" s="47"/>
      <c r="F505" s="46"/>
      <c r="G505" s="46"/>
      <c r="BC505" s="48" t="s">
        <v>845</v>
      </c>
      <c r="CW505" t="s">
        <v>805</v>
      </c>
    </row>
    <row r="506" spans="1:101" x14ac:dyDescent="0.35">
      <c r="A506" s="2"/>
      <c r="B506" s="2"/>
      <c r="C506" s="2"/>
      <c r="D506" s="2"/>
      <c r="E506" s="47"/>
      <c r="F506" s="46"/>
      <c r="G506" s="46"/>
      <c r="BC506" s="48" t="s">
        <v>844</v>
      </c>
      <c r="CW506" t="s">
        <v>804</v>
      </c>
    </row>
    <row r="507" spans="1:101" x14ac:dyDescent="0.35">
      <c r="A507" s="2"/>
      <c r="B507" s="2"/>
      <c r="C507" s="2"/>
      <c r="D507" s="2"/>
      <c r="E507" s="47"/>
      <c r="F507" s="46"/>
      <c r="G507" s="46"/>
      <c r="BC507" s="48" t="s">
        <v>843</v>
      </c>
      <c r="CW507" t="s">
        <v>802</v>
      </c>
    </row>
    <row r="508" spans="1:101" x14ac:dyDescent="0.35">
      <c r="A508" s="2"/>
      <c r="B508" s="2"/>
      <c r="C508" s="2"/>
      <c r="D508" s="2"/>
      <c r="E508" s="47"/>
      <c r="F508" s="46"/>
      <c r="G508" s="46"/>
      <c r="BC508" s="48" t="s">
        <v>842</v>
      </c>
      <c r="CW508" t="s">
        <v>801</v>
      </c>
    </row>
    <row r="509" spans="1:101" x14ac:dyDescent="0.35">
      <c r="A509" s="2"/>
      <c r="B509" s="2"/>
      <c r="C509" s="2"/>
      <c r="D509" s="2"/>
      <c r="E509" s="47"/>
      <c r="F509" s="46"/>
      <c r="G509" s="46"/>
      <c r="BC509" s="48" t="s">
        <v>841</v>
      </c>
      <c r="CW509" t="s">
        <v>814</v>
      </c>
    </row>
    <row r="510" spans="1:101" x14ac:dyDescent="0.35">
      <c r="A510" s="2"/>
      <c r="B510" s="2"/>
      <c r="C510" s="2"/>
      <c r="D510" s="2"/>
      <c r="E510" s="47"/>
      <c r="F510" s="46"/>
      <c r="G510" s="46"/>
      <c r="BC510" s="48" t="s">
        <v>840</v>
      </c>
      <c r="CW510" t="s">
        <v>809</v>
      </c>
    </row>
    <row r="511" spans="1:101" x14ac:dyDescent="0.35">
      <c r="A511" s="2"/>
      <c r="B511" s="2"/>
      <c r="C511" s="2"/>
      <c r="D511" s="2"/>
      <c r="E511" s="47"/>
      <c r="F511" s="46"/>
      <c r="G511" s="46"/>
      <c r="BC511" s="48" t="s">
        <v>839</v>
      </c>
      <c r="CW511" t="s">
        <v>808</v>
      </c>
    </row>
    <row r="512" spans="1:101" x14ac:dyDescent="0.35">
      <c r="A512" s="2"/>
      <c r="B512" s="2"/>
      <c r="C512" s="2"/>
      <c r="D512" s="2"/>
      <c r="E512" s="47"/>
      <c r="F512" s="46"/>
      <c r="G512" s="46"/>
      <c r="BC512" s="48" t="s">
        <v>838</v>
      </c>
      <c r="CW512" t="s">
        <v>803</v>
      </c>
    </row>
    <row r="513" spans="1:101" x14ac:dyDescent="0.35">
      <c r="A513" s="2"/>
      <c r="B513" s="2"/>
      <c r="C513" s="2"/>
      <c r="D513" s="2"/>
      <c r="E513" s="47"/>
      <c r="F513" s="46"/>
      <c r="G513" s="46"/>
      <c r="BC513" s="48" t="s">
        <v>837</v>
      </c>
      <c r="CW513" t="s">
        <v>800</v>
      </c>
    </row>
    <row r="514" spans="1:101" x14ac:dyDescent="0.35">
      <c r="A514" s="2"/>
      <c r="B514" s="2"/>
      <c r="C514" s="2"/>
      <c r="D514" s="2"/>
      <c r="E514" s="47"/>
      <c r="F514" s="46"/>
      <c r="G514" s="46"/>
      <c r="BC514" s="48" t="s">
        <v>337</v>
      </c>
      <c r="CW514" t="s">
        <v>799</v>
      </c>
    </row>
    <row r="515" spans="1:101" x14ac:dyDescent="0.35">
      <c r="A515" s="2"/>
      <c r="B515" s="2"/>
      <c r="C515" s="2"/>
      <c r="D515" s="2"/>
      <c r="E515" s="47"/>
      <c r="F515" s="46"/>
      <c r="G515" s="46"/>
      <c r="BC515" s="48" t="s">
        <v>836</v>
      </c>
      <c r="CW515" t="s">
        <v>798</v>
      </c>
    </row>
    <row r="516" spans="1:101" x14ac:dyDescent="0.35">
      <c r="A516" s="2"/>
      <c r="B516" s="2"/>
      <c r="C516" s="2"/>
      <c r="D516" s="2"/>
      <c r="E516" s="47"/>
      <c r="F516" s="46"/>
      <c r="G516" s="46"/>
      <c r="BC516" s="48" t="s">
        <v>835</v>
      </c>
      <c r="CW516" t="s">
        <v>797</v>
      </c>
    </row>
    <row r="517" spans="1:101" x14ac:dyDescent="0.35">
      <c r="A517" s="2"/>
      <c r="B517" s="2"/>
      <c r="C517" s="2"/>
      <c r="D517" s="2"/>
      <c r="E517" s="47"/>
      <c r="F517" s="46"/>
      <c r="G517" s="46"/>
      <c r="BC517" s="48" t="s">
        <v>834</v>
      </c>
      <c r="CW517" t="s">
        <v>796</v>
      </c>
    </row>
    <row r="518" spans="1:101" x14ac:dyDescent="0.35">
      <c r="A518" s="2"/>
      <c r="B518" s="2"/>
      <c r="C518" s="2"/>
      <c r="D518" s="2"/>
      <c r="E518" s="47"/>
      <c r="F518" s="46"/>
      <c r="G518" s="46"/>
      <c r="BC518" s="48" t="s">
        <v>833</v>
      </c>
      <c r="CW518" t="s">
        <v>794</v>
      </c>
    </row>
    <row r="519" spans="1:101" x14ac:dyDescent="0.35">
      <c r="A519" s="2"/>
      <c r="B519" s="2"/>
      <c r="C519" s="2"/>
      <c r="D519" s="2"/>
      <c r="E519" s="47"/>
      <c r="F519" s="46"/>
      <c r="G519" s="46"/>
      <c r="BC519" s="48" t="s">
        <v>832</v>
      </c>
      <c r="CW519" t="s">
        <v>793</v>
      </c>
    </row>
    <row r="520" spans="1:101" x14ac:dyDescent="0.35">
      <c r="A520" s="2"/>
      <c r="B520" s="2"/>
      <c r="C520" s="2"/>
      <c r="D520" s="2"/>
      <c r="E520" s="47"/>
      <c r="F520" s="46"/>
      <c r="G520" s="46"/>
      <c r="BC520" s="48" t="s">
        <v>831</v>
      </c>
      <c r="CW520" t="s">
        <v>791</v>
      </c>
    </row>
    <row r="521" spans="1:101" x14ac:dyDescent="0.35">
      <c r="A521" s="2"/>
      <c r="B521" s="2"/>
      <c r="C521" s="2"/>
      <c r="D521" s="2"/>
      <c r="E521" s="47"/>
      <c r="F521" s="46"/>
      <c r="G521" s="46"/>
      <c r="BC521" s="48" t="s">
        <v>830</v>
      </c>
      <c r="CW521" t="s">
        <v>790</v>
      </c>
    </row>
    <row r="522" spans="1:101" x14ac:dyDescent="0.35">
      <c r="A522" s="2"/>
      <c r="B522" s="2"/>
      <c r="C522" s="2"/>
      <c r="D522" s="2"/>
      <c r="E522" s="47"/>
      <c r="F522" s="46"/>
      <c r="G522" s="46"/>
      <c r="BC522" s="48" t="s">
        <v>756</v>
      </c>
      <c r="CW522" t="s">
        <v>789</v>
      </c>
    </row>
    <row r="523" spans="1:101" x14ac:dyDescent="0.35">
      <c r="A523" s="2"/>
      <c r="B523" s="2"/>
      <c r="C523" s="2"/>
      <c r="D523" s="2"/>
      <c r="E523" s="47"/>
      <c r="F523" s="46"/>
      <c r="G523" s="46"/>
      <c r="BC523" s="48" t="s">
        <v>754</v>
      </c>
      <c r="CW523" t="s">
        <v>788</v>
      </c>
    </row>
    <row r="524" spans="1:101" x14ac:dyDescent="0.35">
      <c r="A524" s="2"/>
      <c r="B524" s="2"/>
      <c r="C524" s="2"/>
      <c r="D524" s="2"/>
      <c r="E524" s="47"/>
      <c r="F524" s="46"/>
      <c r="G524" s="46"/>
      <c r="BC524" s="48" t="s">
        <v>829</v>
      </c>
      <c r="CW524" t="s">
        <v>787</v>
      </c>
    </row>
    <row r="525" spans="1:101" x14ac:dyDescent="0.35">
      <c r="A525" s="2"/>
      <c r="B525" s="2"/>
      <c r="C525" s="2"/>
      <c r="D525" s="2"/>
      <c r="E525" s="47"/>
      <c r="F525" s="46"/>
      <c r="G525" s="46"/>
      <c r="BC525" s="48" t="s">
        <v>752</v>
      </c>
      <c r="CW525" t="s">
        <v>786</v>
      </c>
    </row>
    <row r="526" spans="1:101" x14ac:dyDescent="0.35">
      <c r="A526" s="2"/>
      <c r="B526" s="2"/>
      <c r="C526" s="2"/>
      <c r="D526" s="2"/>
      <c r="E526" s="47"/>
      <c r="F526" s="46"/>
      <c r="G526" s="46"/>
      <c r="BC526" s="48" t="s">
        <v>750</v>
      </c>
      <c r="CW526" t="s">
        <v>785</v>
      </c>
    </row>
    <row r="527" spans="1:101" x14ac:dyDescent="0.35">
      <c r="A527" s="2"/>
      <c r="B527" s="2"/>
      <c r="C527" s="2"/>
      <c r="D527" s="2"/>
      <c r="E527" s="47"/>
      <c r="F527" s="46"/>
      <c r="G527" s="46"/>
      <c r="BC527" s="48" t="s">
        <v>748</v>
      </c>
      <c r="CW527" t="s">
        <v>792</v>
      </c>
    </row>
    <row r="528" spans="1:101" x14ac:dyDescent="0.35">
      <c r="A528" s="2"/>
      <c r="B528" s="2"/>
      <c r="C528" s="2"/>
      <c r="D528" s="2"/>
      <c r="E528" s="47"/>
      <c r="F528" s="46"/>
      <c r="G528" s="46"/>
      <c r="BC528" s="48" t="s">
        <v>746</v>
      </c>
      <c r="CW528" t="s">
        <v>795</v>
      </c>
    </row>
    <row r="529" spans="1:101" x14ac:dyDescent="0.35">
      <c r="A529" s="2"/>
      <c r="B529" s="2"/>
      <c r="C529" s="2"/>
      <c r="D529" s="2"/>
      <c r="E529" s="47"/>
      <c r="F529" s="46"/>
      <c r="G529" s="46"/>
      <c r="BC529" s="48" t="s">
        <v>744</v>
      </c>
      <c r="CW529" t="s">
        <v>784</v>
      </c>
    </row>
    <row r="530" spans="1:101" x14ac:dyDescent="0.35">
      <c r="A530" s="2"/>
      <c r="B530" s="2"/>
      <c r="C530" s="2"/>
      <c r="D530" s="2"/>
      <c r="E530" s="47"/>
      <c r="F530" s="46"/>
      <c r="G530" s="46"/>
      <c r="BC530" s="48" t="s">
        <v>742</v>
      </c>
      <c r="CW530" t="s">
        <v>783</v>
      </c>
    </row>
    <row r="531" spans="1:101" x14ac:dyDescent="0.35">
      <c r="A531" s="2"/>
      <c r="B531" s="2"/>
      <c r="C531" s="2"/>
      <c r="D531" s="2"/>
      <c r="E531" s="47"/>
      <c r="F531" s="46"/>
      <c r="G531" s="46"/>
      <c r="BC531" s="48" t="s">
        <v>740</v>
      </c>
      <c r="CW531" t="s">
        <v>782</v>
      </c>
    </row>
    <row r="532" spans="1:101" x14ac:dyDescent="0.35">
      <c r="A532" s="2"/>
      <c r="B532" s="2"/>
      <c r="C532" s="2"/>
      <c r="D532" s="2"/>
      <c r="E532" s="47"/>
      <c r="F532" s="46"/>
      <c r="G532" s="46"/>
      <c r="BC532" s="48" t="s">
        <v>407</v>
      </c>
      <c r="CW532" t="s">
        <v>781</v>
      </c>
    </row>
    <row r="533" spans="1:101" x14ac:dyDescent="0.35">
      <c r="A533" s="2"/>
      <c r="B533" s="2"/>
      <c r="C533" s="2"/>
      <c r="D533" s="2"/>
      <c r="E533" s="47"/>
      <c r="F533" s="46"/>
      <c r="G533" s="46"/>
      <c r="BC533" s="48" t="s">
        <v>405</v>
      </c>
      <c r="CW533" t="s">
        <v>780</v>
      </c>
    </row>
    <row r="534" spans="1:101" x14ac:dyDescent="0.35">
      <c r="A534" s="2"/>
      <c r="B534" s="2"/>
      <c r="C534" s="2"/>
      <c r="D534" s="2"/>
      <c r="E534" s="47"/>
      <c r="F534" s="46"/>
      <c r="G534" s="46"/>
      <c r="BC534" s="48" t="s">
        <v>403</v>
      </c>
      <c r="CW534" t="s">
        <v>779</v>
      </c>
    </row>
    <row r="535" spans="1:101" x14ac:dyDescent="0.35">
      <c r="A535" s="2"/>
      <c r="B535" s="2"/>
      <c r="C535" s="2"/>
      <c r="D535" s="2"/>
      <c r="E535" s="47"/>
      <c r="F535" s="46"/>
      <c r="G535" s="46"/>
      <c r="BC535" s="48" t="s">
        <v>401</v>
      </c>
      <c r="CW535" t="s">
        <v>778</v>
      </c>
    </row>
    <row r="536" spans="1:101" x14ac:dyDescent="0.35">
      <c r="A536" s="2"/>
      <c r="B536" s="2"/>
      <c r="C536" s="2"/>
      <c r="D536" s="2"/>
      <c r="E536" s="47"/>
      <c r="F536" s="46"/>
      <c r="G536" s="46"/>
      <c r="BC536" s="48" t="s">
        <v>399</v>
      </c>
      <c r="CW536" t="s">
        <v>777</v>
      </c>
    </row>
    <row r="537" spans="1:101" x14ac:dyDescent="0.35">
      <c r="A537" s="2"/>
      <c r="B537" s="2"/>
      <c r="C537" s="2"/>
      <c r="D537" s="2"/>
      <c r="E537" s="47"/>
      <c r="F537" s="46"/>
      <c r="G537" s="46"/>
      <c r="BC537" s="48" t="s">
        <v>397</v>
      </c>
      <c r="CW537" t="s">
        <v>775</v>
      </c>
    </row>
    <row r="538" spans="1:101" x14ac:dyDescent="0.35">
      <c r="A538" s="2"/>
      <c r="B538" s="2"/>
      <c r="C538" s="2"/>
      <c r="D538" s="2"/>
      <c r="E538" s="47"/>
      <c r="F538" s="46"/>
      <c r="G538" s="46"/>
      <c r="BC538" s="48" t="s">
        <v>497</v>
      </c>
      <c r="CW538" t="s">
        <v>776</v>
      </c>
    </row>
    <row r="539" spans="1:101" x14ac:dyDescent="0.35">
      <c r="A539" s="2"/>
      <c r="B539" s="2"/>
      <c r="C539" s="2"/>
      <c r="D539" s="2"/>
      <c r="E539" s="47"/>
      <c r="F539" s="46"/>
      <c r="G539" s="46"/>
      <c r="BC539" s="48" t="s">
        <v>495</v>
      </c>
      <c r="CW539" t="s">
        <v>774</v>
      </c>
    </row>
    <row r="540" spans="1:101" x14ac:dyDescent="0.35">
      <c r="A540" s="2"/>
      <c r="B540" s="2"/>
      <c r="C540" s="2"/>
      <c r="D540" s="2"/>
      <c r="E540" s="47"/>
      <c r="F540" s="46"/>
      <c r="G540" s="46"/>
      <c r="BC540" s="48" t="s">
        <v>493</v>
      </c>
      <c r="CW540" t="s">
        <v>772</v>
      </c>
    </row>
    <row r="541" spans="1:101" x14ac:dyDescent="0.35">
      <c r="A541" s="2"/>
      <c r="B541" s="2"/>
      <c r="C541" s="2"/>
      <c r="D541" s="2"/>
      <c r="E541" s="47"/>
      <c r="F541" s="46"/>
      <c r="G541" s="46"/>
      <c r="BC541" s="48" t="s">
        <v>491</v>
      </c>
      <c r="CW541" t="s">
        <v>771</v>
      </c>
    </row>
    <row r="542" spans="1:101" x14ac:dyDescent="0.35">
      <c r="A542" s="2"/>
      <c r="B542" s="2"/>
      <c r="C542" s="2"/>
      <c r="D542" s="2"/>
      <c r="E542" s="47"/>
      <c r="F542" s="46"/>
      <c r="G542" s="46"/>
      <c r="BC542" s="48" t="s">
        <v>489</v>
      </c>
      <c r="CW542" t="s">
        <v>770</v>
      </c>
    </row>
    <row r="543" spans="1:101" x14ac:dyDescent="0.35">
      <c r="A543" s="2"/>
      <c r="B543" s="2"/>
      <c r="C543" s="2"/>
      <c r="D543" s="2"/>
      <c r="E543" s="47"/>
      <c r="F543" s="46"/>
      <c r="G543" s="46"/>
      <c r="BC543" s="48" t="s">
        <v>487</v>
      </c>
      <c r="CW543" t="s">
        <v>773</v>
      </c>
    </row>
    <row r="544" spans="1:101" x14ac:dyDescent="0.35">
      <c r="A544" s="2"/>
      <c r="B544" s="2"/>
      <c r="C544" s="2"/>
      <c r="D544" s="2"/>
      <c r="E544" s="47"/>
      <c r="F544" s="46"/>
      <c r="G544" s="46"/>
      <c r="BC544" s="48" t="s">
        <v>828</v>
      </c>
      <c r="CW544" t="s">
        <v>769</v>
      </c>
    </row>
    <row r="545" spans="1:101" x14ac:dyDescent="0.35">
      <c r="A545" s="2"/>
      <c r="B545" s="2"/>
      <c r="C545" s="2"/>
      <c r="D545" s="2"/>
      <c r="E545" s="47"/>
      <c r="F545" s="46"/>
      <c r="G545" s="46"/>
      <c r="BC545" s="48" t="s">
        <v>827</v>
      </c>
      <c r="CW545" t="s">
        <v>767</v>
      </c>
    </row>
    <row r="546" spans="1:101" x14ac:dyDescent="0.35">
      <c r="A546" s="2"/>
      <c r="B546" s="2"/>
      <c r="C546" s="2"/>
      <c r="D546" s="2"/>
      <c r="E546" s="47"/>
      <c r="F546" s="46"/>
      <c r="G546" s="46"/>
      <c r="BC546" s="48" t="s">
        <v>826</v>
      </c>
      <c r="CW546" t="s">
        <v>766</v>
      </c>
    </row>
    <row r="547" spans="1:101" x14ac:dyDescent="0.35">
      <c r="A547" s="2"/>
      <c r="B547" s="2"/>
      <c r="C547" s="2"/>
      <c r="D547" s="2"/>
      <c r="E547" s="47"/>
      <c r="F547" s="46"/>
      <c r="G547" s="46"/>
      <c r="BC547" s="48" t="s">
        <v>825</v>
      </c>
      <c r="CW547" t="s">
        <v>765</v>
      </c>
    </row>
    <row r="548" spans="1:101" x14ac:dyDescent="0.35">
      <c r="A548" s="2"/>
      <c r="B548" s="2"/>
      <c r="C548" s="2"/>
      <c r="D548" s="2"/>
      <c r="E548" s="47"/>
      <c r="F548" s="46"/>
      <c r="G548" s="46"/>
      <c r="BC548" s="48" t="s">
        <v>824</v>
      </c>
      <c r="CW548" t="s">
        <v>764</v>
      </c>
    </row>
    <row r="549" spans="1:101" x14ac:dyDescent="0.35">
      <c r="A549" s="2"/>
      <c r="B549" s="2"/>
      <c r="C549" s="2"/>
      <c r="D549" s="2"/>
      <c r="E549" s="47"/>
      <c r="F549" s="46"/>
      <c r="G549" s="46"/>
      <c r="BC549" s="48" t="s">
        <v>823</v>
      </c>
      <c r="CW549" t="s">
        <v>763</v>
      </c>
    </row>
    <row r="550" spans="1:101" x14ac:dyDescent="0.35">
      <c r="A550" s="2"/>
      <c r="B550" s="2"/>
      <c r="C550" s="2"/>
      <c r="D550" s="2"/>
      <c r="E550" s="47"/>
      <c r="F550" s="46"/>
      <c r="G550" s="46"/>
      <c r="BC550" s="48" t="s">
        <v>822</v>
      </c>
      <c r="CW550" t="s">
        <v>761</v>
      </c>
    </row>
    <row r="551" spans="1:101" x14ac:dyDescent="0.35">
      <c r="A551" s="2"/>
      <c r="B551" s="2"/>
      <c r="C551" s="2"/>
      <c r="D551" s="2"/>
      <c r="E551" s="47"/>
      <c r="F551" s="46"/>
      <c r="G551" s="46"/>
      <c r="BC551" s="48" t="s">
        <v>821</v>
      </c>
      <c r="CW551" t="s">
        <v>760</v>
      </c>
    </row>
    <row r="552" spans="1:101" x14ac:dyDescent="0.35">
      <c r="A552" s="2"/>
      <c r="B552" s="2"/>
      <c r="C552" s="2"/>
      <c r="D552" s="2"/>
      <c r="E552" s="47"/>
      <c r="F552" s="46"/>
      <c r="G552" s="46"/>
      <c r="BC552" s="48" t="s">
        <v>820</v>
      </c>
      <c r="CW552" t="s">
        <v>759</v>
      </c>
    </row>
    <row r="553" spans="1:101" x14ac:dyDescent="0.35">
      <c r="A553" s="2"/>
      <c r="B553" s="2"/>
      <c r="C553" s="2"/>
      <c r="D553" s="2"/>
      <c r="E553" s="47"/>
      <c r="F553" s="46"/>
      <c r="G553" s="46"/>
      <c r="BC553" s="48" t="s">
        <v>819</v>
      </c>
      <c r="CW553" t="s">
        <v>758</v>
      </c>
    </row>
    <row r="554" spans="1:101" x14ac:dyDescent="0.35">
      <c r="A554" s="2"/>
      <c r="B554" s="2"/>
      <c r="C554" s="2"/>
      <c r="D554" s="2"/>
      <c r="E554" s="47"/>
      <c r="F554" s="46"/>
      <c r="G554" s="46"/>
      <c r="BC554" s="48" t="s">
        <v>818</v>
      </c>
      <c r="CW554" t="s">
        <v>768</v>
      </c>
    </row>
    <row r="555" spans="1:101" x14ac:dyDescent="0.35">
      <c r="A555" s="2"/>
      <c r="B555" s="2"/>
      <c r="C555" s="2"/>
      <c r="D555" s="2"/>
      <c r="E555" s="47"/>
      <c r="F555" s="46"/>
      <c r="G555" s="46"/>
      <c r="BC555" s="48" t="s">
        <v>817</v>
      </c>
      <c r="CW555" t="s">
        <v>762</v>
      </c>
    </row>
    <row r="556" spans="1:101" x14ac:dyDescent="0.35">
      <c r="A556" s="2"/>
      <c r="B556" s="2"/>
      <c r="C556" s="2"/>
      <c r="D556" s="2"/>
      <c r="E556" s="47"/>
      <c r="F556" s="46"/>
      <c r="G556" s="46"/>
      <c r="BC556" s="48" t="s">
        <v>816</v>
      </c>
      <c r="CW556" t="s">
        <v>757</v>
      </c>
    </row>
    <row r="557" spans="1:101" x14ac:dyDescent="0.35">
      <c r="A557" s="2"/>
      <c r="B557" s="2"/>
      <c r="C557" s="2"/>
      <c r="D557" s="2"/>
      <c r="E557" s="47"/>
      <c r="F557" s="46"/>
      <c r="G557" s="46"/>
      <c r="BC557" s="48" t="s">
        <v>815</v>
      </c>
      <c r="CW557" t="s">
        <v>755</v>
      </c>
    </row>
    <row r="558" spans="1:101" x14ac:dyDescent="0.35">
      <c r="A558" s="2"/>
      <c r="B558" s="2"/>
      <c r="C558" s="2"/>
      <c r="D558" s="2"/>
      <c r="E558" s="47"/>
      <c r="F558" s="46"/>
      <c r="G558" s="46"/>
      <c r="BC558" s="48" t="s">
        <v>814</v>
      </c>
      <c r="CW558" t="s">
        <v>753</v>
      </c>
    </row>
    <row r="559" spans="1:101" x14ac:dyDescent="0.35">
      <c r="A559" s="2"/>
      <c r="B559" s="2"/>
      <c r="C559" s="2"/>
      <c r="D559" s="2"/>
      <c r="E559" s="47"/>
      <c r="F559" s="46"/>
      <c r="G559" s="46"/>
      <c r="BC559" s="48" t="s">
        <v>813</v>
      </c>
      <c r="CW559" t="s">
        <v>751</v>
      </c>
    </row>
    <row r="560" spans="1:101" x14ac:dyDescent="0.35">
      <c r="A560" s="2"/>
      <c r="B560" s="2"/>
      <c r="C560" s="2"/>
      <c r="D560" s="2"/>
      <c r="E560" s="47"/>
      <c r="F560" s="46"/>
      <c r="G560" s="46"/>
      <c r="BC560" s="48" t="s">
        <v>812</v>
      </c>
      <c r="CW560" t="s">
        <v>749</v>
      </c>
    </row>
    <row r="561" spans="1:101" x14ac:dyDescent="0.35">
      <c r="A561" s="2"/>
      <c r="B561" s="2"/>
      <c r="C561" s="2"/>
      <c r="D561" s="2"/>
      <c r="E561" s="47"/>
      <c r="F561" s="46"/>
      <c r="G561" s="46"/>
      <c r="BC561" s="48" t="s">
        <v>811</v>
      </c>
      <c r="CW561" t="s">
        <v>747</v>
      </c>
    </row>
    <row r="562" spans="1:101" x14ac:dyDescent="0.35">
      <c r="A562" s="2"/>
      <c r="B562" s="2"/>
      <c r="C562" s="2"/>
      <c r="D562" s="2"/>
      <c r="E562" s="47"/>
      <c r="F562" s="46"/>
      <c r="G562" s="46"/>
      <c r="BC562" s="48" t="s">
        <v>810</v>
      </c>
      <c r="CW562" t="s">
        <v>745</v>
      </c>
    </row>
    <row r="563" spans="1:101" x14ac:dyDescent="0.35">
      <c r="A563" s="2"/>
      <c r="B563" s="2"/>
      <c r="C563" s="2"/>
      <c r="D563" s="2"/>
      <c r="E563" s="47"/>
      <c r="F563" s="46"/>
      <c r="G563" s="46"/>
      <c r="BC563" s="48" t="s">
        <v>809</v>
      </c>
      <c r="CW563" t="s">
        <v>739</v>
      </c>
    </row>
    <row r="564" spans="1:101" x14ac:dyDescent="0.35">
      <c r="A564" s="2"/>
      <c r="B564" s="2"/>
      <c r="C564" s="2"/>
      <c r="D564" s="2"/>
      <c r="E564" s="47"/>
      <c r="F564" s="46"/>
      <c r="G564" s="46"/>
      <c r="BC564" s="48" t="s">
        <v>808</v>
      </c>
      <c r="CW564" t="s">
        <v>737</v>
      </c>
    </row>
    <row r="565" spans="1:101" x14ac:dyDescent="0.35">
      <c r="A565" s="2"/>
      <c r="B565" s="2"/>
      <c r="C565" s="2"/>
      <c r="D565" s="2"/>
      <c r="E565" s="47"/>
      <c r="F565" s="46"/>
      <c r="G565" s="46"/>
      <c r="BC565" s="48" t="s">
        <v>807</v>
      </c>
      <c r="CW565" t="s">
        <v>736</v>
      </c>
    </row>
    <row r="566" spans="1:101" x14ac:dyDescent="0.35">
      <c r="A566" s="2"/>
      <c r="B566" s="2"/>
      <c r="C566" s="2"/>
      <c r="D566" s="2"/>
      <c r="E566" s="47"/>
      <c r="F566" s="46"/>
      <c r="G566" s="46"/>
      <c r="BC566" s="48" t="s">
        <v>806</v>
      </c>
      <c r="CW566" t="s">
        <v>735</v>
      </c>
    </row>
    <row r="567" spans="1:101" x14ac:dyDescent="0.35">
      <c r="A567" s="2"/>
      <c r="B567" s="2"/>
      <c r="C567" s="2"/>
      <c r="D567" s="2"/>
      <c r="E567" s="47"/>
      <c r="F567" s="46"/>
      <c r="G567" s="46"/>
      <c r="BC567" s="48" t="s">
        <v>805</v>
      </c>
      <c r="CW567" t="s">
        <v>734</v>
      </c>
    </row>
    <row r="568" spans="1:101" x14ac:dyDescent="0.35">
      <c r="A568" s="2"/>
      <c r="B568" s="2"/>
      <c r="C568" s="2"/>
      <c r="D568" s="2"/>
      <c r="E568" s="47"/>
      <c r="F568" s="46"/>
      <c r="G568" s="46"/>
      <c r="BC568" s="48" t="s">
        <v>804</v>
      </c>
      <c r="CW568" t="s">
        <v>733</v>
      </c>
    </row>
    <row r="569" spans="1:101" x14ac:dyDescent="0.35">
      <c r="A569" s="2"/>
      <c r="B569" s="2"/>
      <c r="C569" s="2"/>
      <c r="D569" s="2"/>
      <c r="E569" s="47"/>
      <c r="F569" s="46"/>
      <c r="G569" s="46"/>
      <c r="BC569" s="48" t="s">
        <v>803</v>
      </c>
      <c r="CW569" t="s">
        <v>732</v>
      </c>
    </row>
    <row r="570" spans="1:101" x14ac:dyDescent="0.35">
      <c r="A570" s="2"/>
      <c r="B570" s="2"/>
      <c r="C570" s="2"/>
      <c r="D570" s="2"/>
      <c r="E570" s="47"/>
      <c r="F570" s="46"/>
      <c r="G570" s="46"/>
      <c r="BC570" s="48" t="s">
        <v>802</v>
      </c>
      <c r="CW570" t="s">
        <v>731</v>
      </c>
    </row>
    <row r="571" spans="1:101" x14ac:dyDescent="0.35">
      <c r="A571" s="2"/>
      <c r="B571" s="2"/>
      <c r="C571" s="2"/>
      <c r="D571" s="2"/>
      <c r="E571" s="47"/>
      <c r="F571" s="46"/>
      <c r="G571" s="46"/>
      <c r="BC571" s="48" t="s">
        <v>801</v>
      </c>
      <c r="CW571" t="s">
        <v>730</v>
      </c>
    </row>
    <row r="572" spans="1:101" x14ac:dyDescent="0.35">
      <c r="A572" s="2"/>
      <c r="B572" s="2"/>
      <c r="C572" s="2"/>
      <c r="D572" s="2"/>
      <c r="E572" s="47"/>
      <c r="F572" s="46"/>
      <c r="G572" s="46"/>
      <c r="BC572" s="48" t="s">
        <v>800</v>
      </c>
      <c r="CW572" t="s">
        <v>729</v>
      </c>
    </row>
    <row r="573" spans="1:101" x14ac:dyDescent="0.35">
      <c r="A573" s="2"/>
      <c r="B573" s="2"/>
      <c r="C573" s="2"/>
      <c r="D573" s="2"/>
      <c r="E573" s="47"/>
      <c r="F573" s="46"/>
      <c r="G573" s="46"/>
      <c r="BC573" s="48" t="s">
        <v>799</v>
      </c>
      <c r="CW573" t="s">
        <v>728</v>
      </c>
    </row>
    <row r="574" spans="1:101" x14ac:dyDescent="0.35">
      <c r="A574" s="2"/>
      <c r="B574" s="2"/>
      <c r="C574" s="2"/>
      <c r="D574" s="2"/>
      <c r="E574" s="47"/>
      <c r="F574" s="46"/>
      <c r="G574" s="46"/>
      <c r="BC574" s="48" t="s">
        <v>798</v>
      </c>
      <c r="CW574" t="s">
        <v>727</v>
      </c>
    </row>
    <row r="575" spans="1:101" x14ac:dyDescent="0.35">
      <c r="A575" s="2"/>
      <c r="B575" s="2"/>
      <c r="C575" s="2"/>
      <c r="D575" s="2"/>
      <c r="E575" s="47"/>
      <c r="F575" s="46"/>
      <c r="G575" s="46"/>
      <c r="BC575" s="48" t="s">
        <v>797</v>
      </c>
      <c r="CW575" t="s">
        <v>726</v>
      </c>
    </row>
    <row r="576" spans="1:101" x14ac:dyDescent="0.35">
      <c r="A576" s="2"/>
      <c r="B576" s="2"/>
      <c r="C576" s="2"/>
      <c r="D576" s="2"/>
      <c r="E576" s="47"/>
      <c r="F576" s="46"/>
      <c r="G576" s="46"/>
      <c r="BC576" s="48" t="s">
        <v>796</v>
      </c>
      <c r="CW576" t="s">
        <v>725</v>
      </c>
    </row>
    <row r="577" spans="1:101" x14ac:dyDescent="0.35">
      <c r="A577" s="2"/>
      <c r="B577" s="2"/>
      <c r="C577" s="2"/>
      <c r="D577" s="2"/>
      <c r="E577" s="47"/>
      <c r="F577" s="46"/>
      <c r="G577" s="46"/>
      <c r="BC577" s="48" t="s">
        <v>795</v>
      </c>
      <c r="CW577" t="s">
        <v>724</v>
      </c>
    </row>
    <row r="578" spans="1:101" x14ac:dyDescent="0.35">
      <c r="A578" s="2"/>
      <c r="B578" s="2"/>
      <c r="C578" s="2"/>
      <c r="D578" s="2"/>
      <c r="E578" s="47"/>
      <c r="F578" s="46"/>
      <c r="G578" s="46"/>
      <c r="BC578" s="48" t="s">
        <v>794</v>
      </c>
      <c r="CW578" t="s">
        <v>723</v>
      </c>
    </row>
    <row r="579" spans="1:101" x14ac:dyDescent="0.35">
      <c r="A579" s="2"/>
      <c r="B579" s="2"/>
      <c r="C579" s="2"/>
      <c r="D579" s="2"/>
      <c r="E579" s="47"/>
      <c r="F579" s="46"/>
      <c r="G579" s="46"/>
      <c r="BC579" s="48" t="s">
        <v>793</v>
      </c>
      <c r="CW579" t="s">
        <v>722</v>
      </c>
    </row>
    <row r="580" spans="1:101" x14ac:dyDescent="0.35">
      <c r="A580" s="2"/>
      <c r="B580" s="2"/>
      <c r="C580" s="2"/>
      <c r="D580" s="2"/>
      <c r="E580" s="47"/>
      <c r="F580" s="46"/>
      <c r="G580" s="46"/>
      <c r="BC580" s="48" t="s">
        <v>335</v>
      </c>
      <c r="CW580" t="s">
        <v>721</v>
      </c>
    </row>
    <row r="581" spans="1:101" x14ac:dyDescent="0.35">
      <c r="A581" s="2"/>
      <c r="B581" s="2"/>
      <c r="C581" s="2"/>
      <c r="D581" s="2"/>
      <c r="E581" s="47"/>
      <c r="F581" s="46"/>
      <c r="G581" s="46"/>
      <c r="BC581" s="48" t="s">
        <v>792</v>
      </c>
      <c r="CW581" t="s">
        <v>720</v>
      </c>
    </row>
    <row r="582" spans="1:101" x14ac:dyDescent="0.35">
      <c r="A582" s="2"/>
      <c r="B582" s="2"/>
      <c r="C582" s="2"/>
      <c r="D582" s="2"/>
      <c r="E582" s="47"/>
      <c r="F582" s="46"/>
      <c r="G582" s="46"/>
      <c r="BC582" s="48" t="s">
        <v>791</v>
      </c>
      <c r="CW582" t="s">
        <v>719</v>
      </c>
    </row>
    <row r="583" spans="1:101" x14ac:dyDescent="0.35">
      <c r="A583" s="2"/>
      <c r="B583" s="2"/>
      <c r="C583" s="2"/>
      <c r="D583" s="2"/>
      <c r="E583" s="47"/>
      <c r="F583" s="46"/>
      <c r="G583" s="46"/>
      <c r="BC583" s="48" t="s">
        <v>790</v>
      </c>
      <c r="CW583" t="s">
        <v>718</v>
      </c>
    </row>
    <row r="584" spans="1:101" x14ac:dyDescent="0.35">
      <c r="A584" s="2"/>
      <c r="B584" s="2"/>
      <c r="C584" s="2"/>
      <c r="D584" s="2"/>
      <c r="E584" s="47"/>
      <c r="F584" s="46"/>
      <c r="G584" s="46"/>
      <c r="BC584" s="48" t="s">
        <v>789</v>
      </c>
      <c r="CW584" t="s">
        <v>717</v>
      </c>
    </row>
    <row r="585" spans="1:101" x14ac:dyDescent="0.35">
      <c r="A585" s="2"/>
      <c r="B585" s="2"/>
      <c r="C585" s="2"/>
      <c r="D585" s="2"/>
      <c r="E585" s="47"/>
      <c r="F585" s="46"/>
      <c r="G585" s="46"/>
      <c r="BC585" s="48" t="s">
        <v>788</v>
      </c>
      <c r="CW585" t="s">
        <v>743</v>
      </c>
    </row>
    <row r="586" spans="1:101" x14ac:dyDescent="0.35">
      <c r="A586" s="2"/>
      <c r="B586" s="2"/>
      <c r="C586" s="2"/>
      <c r="D586" s="2"/>
      <c r="E586" s="47"/>
      <c r="F586" s="46"/>
      <c r="G586" s="46"/>
      <c r="BC586" s="48" t="s">
        <v>787</v>
      </c>
      <c r="CW586" t="s">
        <v>741</v>
      </c>
    </row>
    <row r="587" spans="1:101" x14ac:dyDescent="0.35">
      <c r="A587" s="2"/>
      <c r="B587" s="2"/>
      <c r="C587" s="2"/>
      <c r="D587" s="2"/>
      <c r="E587" s="47"/>
      <c r="F587" s="46"/>
      <c r="G587" s="46"/>
      <c r="BC587" s="48" t="s">
        <v>786</v>
      </c>
      <c r="CW587" t="s">
        <v>716</v>
      </c>
    </row>
    <row r="588" spans="1:101" x14ac:dyDescent="0.35">
      <c r="A588" s="2"/>
      <c r="B588" s="2"/>
      <c r="C588" s="2"/>
      <c r="D588" s="2"/>
      <c r="E588" s="47"/>
      <c r="F588" s="46"/>
      <c r="G588" s="46"/>
      <c r="BC588" s="48" t="s">
        <v>785</v>
      </c>
      <c r="CW588" t="s">
        <v>715</v>
      </c>
    </row>
    <row r="589" spans="1:101" x14ac:dyDescent="0.35">
      <c r="A589" s="2"/>
      <c r="B589" s="2"/>
      <c r="C589" s="2"/>
      <c r="D589" s="2"/>
      <c r="E589" s="47"/>
      <c r="F589" s="46"/>
      <c r="G589" s="46"/>
      <c r="BC589" s="48" t="s">
        <v>485</v>
      </c>
      <c r="CW589" t="s">
        <v>713</v>
      </c>
    </row>
    <row r="590" spans="1:101" x14ac:dyDescent="0.35">
      <c r="A590" s="2"/>
      <c r="B590" s="2"/>
      <c r="C590" s="2"/>
      <c r="D590" s="2"/>
      <c r="E590" s="47"/>
      <c r="F590" s="46"/>
      <c r="G590" s="46"/>
      <c r="BC590" s="48" t="s">
        <v>483</v>
      </c>
      <c r="CW590" t="s">
        <v>712</v>
      </c>
    </row>
    <row r="591" spans="1:101" x14ac:dyDescent="0.35">
      <c r="A591" s="2"/>
      <c r="B591" s="2"/>
      <c r="C591" s="2"/>
      <c r="D591" s="2"/>
      <c r="E591" s="47"/>
      <c r="F591" s="46"/>
      <c r="G591" s="46"/>
      <c r="BC591" s="48" t="s">
        <v>469</v>
      </c>
      <c r="CW591" t="s">
        <v>711</v>
      </c>
    </row>
    <row r="592" spans="1:101" x14ac:dyDescent="0.35">
      <c r="A592" s="2"/>
      <c r="B592" s="2"/>
      <c r="C592" s="2"/>
      <c r="D592" s="2"/>
      <c r="E592" s="47"/>
      <c r="F592" s="46"/>
      <c r="G592" s="46"/>
      <c r="BC592" s="48" t="s">
        <v>481</v>
      </c>
      <c r="CW592" t="s">
        <v>710</v>
      </c>
    </row>
    <row r="593" spans="1:101" x14ac:dyDescent="0.35">
      <c r="A593" s="2"/>
      <c r="B593" s="2"/>
      <c r="C593" s="2"/>
      <c r="D593" s="2"/>
      <c r="E593" s="47"/>
      <c r="F593" s="46"/>
      <c r="G593" s="46"/>
      <c r="BC593" s="48" t="s">
        <v>479</v>
      </c>
      <c r="CW593" t="s">
        <v>709</v>
      </c>
    </row>
    <row r="594" spans="1:101" x14ac:dyDescent="0.35">
      <c r="A594" s="2"/>
      <c r="B594" s="2"/>
      <c r="C594" s="2"/>
      <c r="D594" s="2"/>
      <c r="E594" s="47"/>
      <c r="F594" s="46"/>
      <c r="G594" s="46"/>
      <c r="BC594" s="48" t="s">
        <v>477</v>
      </c>
      <c r="CW594" t="s">
        <v>708</v>
      </c>
    </row>
    <row r="595" spans="1:101" x14ac:dyDescent="0.35">
      <c r="A595" s="2"/>
      <c r="B595" s="2"/>
      <c r="C595" s="2"/>
      <c r="D595" s="2"/>
      <c r="E595" s="47"/>
      <c r="F595" s="46"/>
      <c r="G595" s="46"/>
      <c r="BC595" s="48" t="s">
        <v>475</v>
      </c>
      <c r="CW595" t="s">
        <v>707</v>
      </c>
    </row>
    <row r="596" spans="1:101" x14ac:dyDescent="0.35">
      <c r="A596" s="2"/>
      <c r="B596" s="2"/>
      <c r="C596" s="2"/>
      <c r="D596" s="2"/>
      <c r="E596" s="47"/>
      <c r="F596" s="46"/>
      <c r="G596" s="46"/>
      <c r="BC596" s="48" t="s">
        <v>473</v>
      </c>
      <c r="CW596" t="s">
        <v>706</v>
      </c>
    </row>
    <row r="597" spans="1:101" x14ac:dyDescent="0.35">
      <c r="A597" s="2"/>
      <c r="B597" s="2"/>
      <c r="C597" s="2"/>
      <c r="D597" s="2"/>
      <c r="E597" s="47"/>
      <c r="F597" s="46"/>
      <c r="G597" s="46"/>
      <c r="BC597" s="48" t="s">
        <v>471</v>
      </c>
      <c r="CW597" t="s">
        <v>704</v>
      </c>
    </row>
    <row r="598" spans="1:101" x14ac:dyDescent="0.35">
      <c r="A598" s="2"/>
      <c r="B598" s="2"/>
      <c r="C598" s="2"/>
      <c r="D598" s="2"/>
      <c r="E598" s="47"/>
      <c r="F598" s="46"/>
      <c r="G598" s="46"/>
      <c r="BC598" s="48" t="s">
        <v>784</v>
      </c>
      <c r="CW598" t="s">
        <v>714</v>
      </c>
    </row>
    <row r="599" spans="1:101" x14ac:dyDescent="0.35">
      <c r="A599" s="2"/>
      <c r="B599" s="2"/>
      <c r="C599" s="2"/>
      <c r="D599" s="2"/>
      <c r="E599" s="47"/>
      <c r="F599" s="46"/>
      <c r="G599" s="46"/>
      <c r="BC599" s="48" t="s">
        <v>783</v>
      </c>
      <c r="CW599" t="s">
        <v>705</v>
      </c>
    </row>
    <row r="600" spans="1:101" x14ac:dyDescent="0.35">
      <c r="A600" s="2"/>
      <c r="B600" s="2"/>
      <c r="C600" s="2"/>
      <c r="D600" s="2"/>
      <c r="E600" s="47"/>
      <c r="F600" s="46"/>
      <c r="G600" s="46"/>
      <c r="BC600" s="48" t="s">
        <v>782</v>
      </c>
      <c r="CW600" t="s">
        <v>703</v>
      </c>
    </row>
    <row r="601" spans="1:101" x14ac:dyDescent="0.35">
      <c r="A601" s="2"/>
      <c r="B601" s="2"/>
      <c r="C601" s="2"/>
      <c r="D601" s="2"/>
      <c r="E601" s="47"/>
      <c r="F601" s="46"/>
      <c r="G601" s="46"/>
      <c r="BC601" s="48" t="s">
        <v>781</v>
      </c>
      <c r="CW601" t="s">
        <v>702</v>
      </c>
    </row>
    <row r="602" spans="1:101" x14ac:dyDescent="0.35">
      <c r="A602" s="2"/>
      <c r="B602" s="2"/>
      <c r="C602" s="2"/>
      <c r="D602" s="2"/>
      <c r="E602" s="47"/>
      <c r="F602" s="46"/>
      <c r="G602" s="46"/>
      <c r="BC602" s="48" t="s">
        <v>780</v>
      </c>
      <c r="CW602" t="s">
        <v>701</v>
      </c>
    </row>
    <row r="603" spans="1:101" x14ac:dyDescent="0.35">
      <c r="A603" s="2"/>
      <c r="B603" s="2"/>
      <c r="C603" s="2"/>
      <c r="D603" s="2"/>
      <c r="E603" s="47"/>
      <c r="F603" s="46"/>
      <c r="G603" s="46"/>
      <c r="BC603" s="48" t="s">
        <v>779</v>
      </c>
      <c r="CW603" t="s">
        <v>700</v>
      </c>
    </row>
    <row r="604" spans="1:101" x14ac:dyDescent="0.35">
      <c r="A604" s="2"/>
      <c r="B604" s="2"/>
      <c r="C604" s="2"/>
      <c r="D604" s="2"/>
      <c r="E604" s="47"/>
      <c r="F604" s="46"/>
      <c r="G604" s="46"/>
      <c r="BC604" s="48" t="s">
        <v>778</v>
      </c>
      <c r="CW604" t="s">
        <v>699</v>
      </c>
    </row>
    <row r="605" spans="1:101" x14ac:dyDescent="0.35">
      <c r="A605" s="2"/>
      <c r="B605" s="2"/>
      <c r="C605" s="2"/>
      <c r="D605" s="2"/>
      <c r="E605" s="47"/>
      <c r="F605" s="46"/>
      <c r="G605" s="46"/>
      <c r="BC605" s="48" t="s">
        <v>777</v>
      </c>
      <c r="CW605" t="s">
        <v>697</v>
      </c>
    </row>
    <row r="606" spans="1:101" x14ac:dyDescent="0.35">
      <c r="A606" s="2"/>
      <c r="B606" s="2"/>
      <c r="C606" s="2"/>
      <c r="D606" s="2"/>
      <c r="E606" s="47"/>
      <c r="F606" s="46"/>
      <c r="G606" s="46"/>
      <c r="BC606" s="48" t="s">
        <v>776</v>
      </c>
      <c r="CW606" t="s">
        <v>698</v>
      </c>
    </row>
    <row r="607" spans="1:101" x14ac:dyDescent="0.35">
      <c r="A607" s="2"/>
      <c r="B607" s="2"/>
      <c r="C607" s="2"/>
      <c r="D607" s="2"/>
      <c r="E607" s="47"/>
      <c r="F607" s="46"/>
      <c r="G607" s="46"/>
      <c r="BC607" s="48" t="s">
        <v>775</v>
      </c>
      <c r="CW607" t="s">
        <v>696</v>
      </c>
    </row>
    <row r="608" spans="1:101" x14ac:dyDescent="0.35">
      <c r="A608" s="2"/>
      <c r="B608" s="2"/>
      <c r="C608" s="2"/>
      <c r="D608" s="2"/>
      <c r="E608" s="47"/>
      <c r="F608" s="46"/>
      <c r="G608" s="46"/>
      <c r="BC608" s="48" t="s">
        <v>774</v>
      </c>
      <c r="CW608" t="s">
        <v>695</v>
      </c>
    </row>
    <row r="609" spans="1:101" x14ac:dyDescent="0.35">
      <c r="A609" s="2"/>
      <c r="B609" s="2"/>
      <c r="C609" s="2"/>
      <c r="D609" s="2"/>
      <c r="E609" s="47"/>
      <c r="F609" s="46"/>
      <c r="G609" s="46"/>
      <c r="BC609" s="48" t="s">
        <v>773</v>
      </c>
      <c r="CW609" t="s">
        <v>694</v>
      </c>
    </row>
    <row r="610" spans="1:101" x14ac:dyDescent="0.35">
      <c r="A610" s="2"/>
      <c r="B610" s="2"/>
      <c r="C610" s="2"/>
      <c r="D610" s="2"/>
      <c r="E610" s="47"/>
      <c r="F610" s="46"/>
      <c r="G610" s="46"/>
      <c r="BC610" s="48" t="s">
        <v>772</v>
      </c>
      <c r="CW610" t="s">
        <v>693</v>
      </c>
    </row>
    <row r="611" spans="1:101" x14ac:dyDescent="0.35">
      <c r="A611" s="2"/>
      <c r="B611" s="2"/>
      <c r="C611" s="2"/>
      <c r="D611" s="2"/>
      <c r="E611" s="47"/>
      <c r="F611" s="46"/>
      <c r="G611" s="46"/>
      <c r="BC611" s="48" t="s">
        <v>771</v>
      </c>
      <c r="CW611" t="s">
        <v>692</v>
      </c>
    </row>
    <row r="612" spans="1:101" x14ac:dyDescent="0.35">
      <c r="A612" s="2"/>
      <c r="B612" s="2"/>
      <c r="C612" s="2"/>
      <c r="D612" s="2"/>
      <c r="E612" s="47"/>
      <c r="F612" s="46"/>
      <c r="G612" s="46"/>
      <c r="BC612" s="48" t="s">
        <v>770</v>
      </c>
      <c r="CW612" t="s">
        <v>691</v>
      </c>
    </row>
    <row r="613" spans="1:101" x14ac:dyDescent="0.35">
      <c r="A613" s="2"/>
      <c r="B613" s="2"/>
      <c r="C613" s="2"/>
      <c r="D613" s="2"/>
      <c r="E613" s="47"/>
      <c r="F613" s="46"/>
      <c r="G613" s="46"/>
      <c r="BC613" s="48" t="s">
        <v>395</v>
      </c>
      <c r="CW613" t="s">
        <v>690</v>
      </c>
    </row>
    <row r="614" spans="1:101" x14ac:dyDescent="0.35">
      <c r="A614" s="2"/>
      <c r="B614" s="2"/>
      <c r="C614" s="2"/>
      <c r="D614" s="2"/>
      <c r="E614" s="47"/>
      <c r="F614" s="46"/>
      <c r="G614" s="46"/>
      <c r="BC614" s="48" t="s">
        <v>393</v>
      </c>
      <c r="CW614" t="s">
        <v>689</v>
      </c>
    </row>
    <row r="615" spans="1:101" x14ac:dyDescent="0.35">
      <c r="A615" s="2"/>
      <c r="B615" s="2"/>
      <c r="C615" s="2"/>
      <c r="D615" s="2"/>
      <c r="E615" s="47"/>
      <c r="F615" s="46"/>
      <c r="G615" s="46"/>
      <c r="BC615" s="48" t="s">
        <v>391</v>
      </c>
      <c r="CW615" t="s">
        <v>688</v>
      </c>
    </row>
    <row r="616" spans="1:101" x14ac:dyDescent="0.35">
      <c r="A616" s="2"/>
      <c r="B616" s="2"/>
      <c r="C616" s="2"/>
      <c r="D616" s="2"/>
      <c r="E616" s="47"/>
      <c r="F616" s="46"/>
      <c r="G616" s="46"/>
      <c r="BC616" s="48" t="s">
        <v>389</v>
      </c>
      <c r="CW616" t="s">
        <v>687</v>
      </c>
    </row>
    <row r="617" spans="1:101" x14ac:dyDescent="0.35">
      <c r="A617" s="2"/>
      <c r="B617" s="2"/>
      <c r="C617" s="2"/>
      <c r="D617" s="2"/>
      <c r="E617" s="47"/>
      <c r="F617" s="46"/>
      <c r="G617" s="46"/>
      <c r="BC617" s="48" t="s">
        <v>769</v>
      </c>
      <c r="CW617" t="s">
        <v>686</v>
      </c>
    </row>
    <row r="618" spans="1:101" x14ac:dyDescent="0.35">
      <c r="A618" s="2"/>
      <c r="B618" s="2"/>
      <c r="C618" s="2"/>
      <c r="D618" s="2"/>
      <c r="E618" s="47"/>
      <c r="F618" s="46"/>
      <c r="G618" s="46"/>
      <c r="BC618" s="48" t="s">
        <v>768</v>
      </c>
      <c r="CW618" t="s">
        <v>685</v>
      </c>
    </row>
    <row r="619" spans="1:101" x14ac:dyDescent="0.35">
      <c r="A619" s="2"/>
      <c r="B619" s="2"/>
      <c r="C619" s="2"/>
      <c r="D619" s="2"/>
      <c r="E619" s="47"/>
      <c r="F619" s="46"/>
      <c r="G619" s="46"/>
      <c r="BC619" s="48" t="s">
        <v>767</v>
      </c>
      <c r="CW619" t="s">
        <v>684</v>
      </c>
    </row>
    <row r="620" spans="1:101" x14ac:dyDescent="0.35">
      <c r="A620" s="2"/>
      <c r="B620" s="2"/>
      <c r="C620" s="2"/>
      <c r="D620" s="2"/>
      <c r="E620" s="47"/>
      <c r="F620" s="46"/>
      <c r="G620" s="46"/>
      <c r="BC620" s="48" t="s">
        <v>766</v>
      </c>
      <c r="CW620" t="s">
        <v>683</v>
      </c>
    </row>
    <row r="621" spans="1:101" x14ac:dyDescent="0.35">
      <c r="A621" s="2"/>
      <c r="B621" s="2"/>
      <c r="C621" s="2"/>
      <c r="D621" s="2"/>
      <c r="E621" s="47"/>
      <c r="F621" s="46"/>
      <c r="G621" s="46"/>
      <c r="BC621" s="48" t="s">
        <v>765</v>
      </c>
      <c r="CW621" t="s">
        <v>681</v>
      </c>
    </row>
    <row r="622" spans="1:101" x14ac:dyDescent="0.35">
      <c r="A622" s="2"/>
      <c r="B622" s="2"/>
      <c r="C622" s="2"/>
      <c r="D622" s="2"/>
      <c r="E622" s="47"/>
      <c r="F622" s="46"/>
      <c r="G622" s="46"/>
      <c r="BC622" s="48" t="s">
        <v>764</v>
      </c>
      <c r="CW622" t="s">
        <v>682</v>
      </c>
    </row>
    <row r="623" spans="1:101" x14ac:dyDescent="0.35">
      <c r="A623" s="2"/>
      <c r="B623" s="2"/>
      <c r="C623" s="2"/>
      <c r="D623" s="2"/>
      <c r="E623" s="47"/>
      <c r="F623" s="46"/>
      <c r="G623" s="46"/>
      <c r="BC623" s="48" t="s">
        <v>763</v>
      </c>
      <c r="CW623" t="s">
        <v>680</v>
      </c>
    </row>
    <row r="624" spans="1:101" x14ac:dyDescent="0.35">
      <c r="A624" s="2"/>
      <c r="B624" s="2"/>
      <c r="C624" s="2"/>
      <c r="D624" s="2"/>
      <c r="E624" s="47"/>
      <c r="F624" s="46"/>
      <c r="G624" s="46"/>
      <c r="BC624" s="48" t="s">
        <v>762</v>
      </c>
      <c r="CW624" t="s">
        <v>679</v>
      </c>
    </row>
    <row r="625" spans="1:101" x14ac:dyDescent="0.35">
      <c r="A625" s="2"/>
      <c r="B625" s="2"/>
      <c r="C625" s="2"/>
      <c r="D625" s="2"/>
      <c r="E625" s="47"/>
      <c r="F625" s="46"/>
      <c r="G625" s="46"/>
      <c r="BC625" s="48" t="s">
        <v>761</v>
      </c>
      <c r="CW625" t="s">
        <v>678</v>
      </c>
    </row>
    <row r="626" spans="1:101" x14ac:dyDescent="0.35">
      <c r="A626" s="2"/>
      <c r="B626" s="2"/>
      <c r="C626" s="2"/>
      <c r="D626" s="2"/>
      <c r="E626" s="47"/>
      <c r="F626" s="46"/>
      <c r="G626" s="46"/>
      <c r="BC626" s="48" t="s">
        <v>760</v>
      </c>
      <c r="CW626" t="s">
        <v>677</v>
      </c>
    </row>
    <row r="627" spans="1:101" x14ac:dyDescent="0.35">
      <c r="A627" s="2"/>
      <c r="B627" s="2"/>
      <c r="C627" s="2"/>
      <c r="D627" s="2"/>
      <c r="E627" s="47"/>
      <c r="F627" s="46"/>
      <c r="G627" s="46"/>
      <c r="BC627" s="48" t="s">
        <v>759</v>
      </c>
      <c r="CW627" t="s">
        <v>676</v>
      </c>
    </row>
    <row r="628" spans="1:101" x14ac:dyDescent="0.35">
      <c r="A628" s="2"/>
      <c r="B628" s="2"/>
      <c r="C628" s="2"/>
      <c r="D628" s="2"/>
      <c r="E628" s="47"/>
      <c r="F628" s="46"/>
      <c r="G628" s="46"/>
      <c r="BC628" s="48" t="s">
        <v>758</v>
      </c>
      <c r="CW628" t="s">
        <v>675</v>
      </c>
    </row>
    <row r="629" spans="1:101" x14ac:dyDescent="0.35">
      <c r="A629" s="2"/>
      <c r="B629" s="2"/>
      <c r="C629" s="2"/>
      <c r="D629" s="2"/>
      <c r="E629" s="47"/>
      <c r="F629" s="46"/>
      <c r="G629" s="46"/>
      <c r="BC629" s="48" t="s">
        <v>333</v>
      </c>
      <c r="CW629" t="s">
        <v>674</v>
      </c>
    </row>
    <row r="630" spans="1:101" x14ac:dyDescent="0.35">
      <c r="A630" s="2"/>
      <c r="B630" s="2"/>
      <c r="C630" s="2"/>
      <c r="D630" s="2"/>
      <c r="E630" s="47"/>
      <c r="F630" s="46"/>
      <c r="G630" s="46"/>
      <c r="BC630" s="48" t="s">
        <v>757</v>
      </c>
      <c r="CW630" t="s">
        <v>756</v>
      </c>
    </row>
    <row r="631" spans="1:101" x14ac:dyDescent="0.35">
      <c r="A631" s="2"/>
      <c r="B631" s="2"/>
      <c r="C631" s="2"/>
      <c r="D631" s="2"/>
      <c r="E631" s="47"/>
      <c r="F631" s="46"/>
      <c r="G631" s="46"/>
      <c r="BC631" s="48" t="s">
        <v>755</v>
      </c>
      <c r="CW631" t="s">
        <v>754</v>
      </c>
    </row>
    <row r="632" spans="1:101" x14ac:dyDescent="0.35">
      <c r="A632" s="2"/>
      <c r="B632" s="2"/>
      <c r="C632" s="2"/>
      <c r="D632" s="2"/>
      <c r="E632" s="47"/>
      <c r="F632" s="46"/>
      <c r="G632" s="46"/>
      <c r="BC632" s="48" t="s">
        <v>753</v>
      </c>
      <c r="CW632" t="s">
        <v>752</v>
      </c>
    </row>
    <row r="633" spans="1:101" x14ac:dyDescent="0.35">
      <c r="A633" s="2"/>
      <c r="B633" s="2"/>
      <c r="C633" s="2"/>
      <c r="D633" s="2"/>
      <c r="E633" s="47"/>
      <c r="F633" s="46"/>
      <c r="G633" s="46"/>
      <c r="BC633" s="48" t="s">
        <v>751</v>
      </c>
      <c r="CW633" t="s">
        <v>750</v>
      </c>
    </row>
    <row r="634" spans="1:101" x14ac:dyDescent="0.35">
      <c r="A634" s="2"/>
      <c r="B634" s="2"/>
      <c r="C634" s="2"/>
      <c r="D634" s="2"/>
      <c r="E634" s="47"/>
      <c r="F634" s="46"/>
      <c r="G634" s="46"/>
      <c r="BC634" s="48" t="s">
        <v>749</v>
      </c>
      <c r="CW634" t="s">
        <v>748</v>
      </c>
    </row>
    <row r="635" spans="1:101" x14ac:dyDescent="0.35">
      <c r="A635" s="2"/>
      <c r="B635" s="2"/>
      <c r="C635" s="2"/>
      <c r="D635" s="2"/>
      <c r="E635" s="47"/>
      <c r="F635" s="46"/>
      <c r="G635" s="46"/>
      <c r="BC635" s="48" t="s">
        <v>747</v>
      </c>
      <c r="CW635" t="s">
        <v>746</v>
      </c>
    </row>
    <row r="636" spans="1:101" x14ac:dyDescent="0.35">
      <c r="A636" s="2"/>
      <c r="B636" s="2"/>
      <c r="C636" s="2"/>
      <c r="D636" s="2"/>
      <c r="E636" s="47"/>
      <c r="F636" s="46"/>
      <c r="G636" s="46"/>
      <c r="BC636" s="48" t="s">
        <v>745</v>
      </c>
      <c r="CW636" t="s">
        <v>744</v>
      </c>
    </row>
    <row r="637" spans="1:101" x14ac:dyDescent="0.35">
      <c r="A637" s="2"/>
      <c r="B637" s="2"/>
      <c r="C637" s="2"/>
      <c r="D637" s="2"/>
      <c r="E637" s="47"/>
      <c r="F637" s="46"/>
      <c r="G637" s="46"/>
      <c r="BC637" s="48" t="s">
        <v>743</v>
      </c>
      <c r="CW637" t="s">
        <v>742</v>
      </c>
    </row>
    <row r="638" spans="1:101" x14ac:dyDescent="0.35">
      <c r="A638" s="2"/>
      <c r="B638" s="2"/>
      <c r="C638" s="2"/>
      <c r="D638" s="2"/>
      <c r="E638" s="47"/>
      <c r="F638" s="46"/>
      <c r="G638" s="46"/>
      <c r="BC638" s="48" t="s">
        <v>741</v>
      </c>
      <c r="CW638" t="s">
        <v>740</v>
      </c>
    </row>
    <row r="639" spans="1:101" x14ac:dyDescent="0.35">
      <c r="A639" s="2"/>
      <c r="B639" s="2"/>
      <c r="C639" s="2"/>
      <c r="D639" s="2"/>
      <c r="E639" s="47"/>
      <c r="F639" s="46"/>
      <c r="G639" s="46"/>
      <c r="BC639" s="48" t="s">
        <v>739</v>
      </c>
      <c r="CW639" t="s">
        <v>738</v>
      </c>
    </row>
    <row r="640" spans="1:101" x14ac:dyDescent="0.35">
      <c r="A640" s="2"/>
      <c r="B640" s="2"/>
      <c r="C640" s="2"/>
      <c r="D640" s="2"/>
      <c r="E640" s="47"/>
      <c r="F640" s="46"/>
      <c r="G640" s="46"/>
      <c r="BC640" s="48" t="s">
        <v>737</v>
      </c>
      <c r="CW640" t="s">
        <v>673</v>
      </c>
    </row>
    <row r="641" spans="1:101" x14ac:dyDescent="0.35">
      <c r="A641" s="2"/>
      <c r="B641" s="2"/>
      <c r="C641" s="2"/>
      <c r="D641" s="2"/>
      <c r="E641" s="47"/>
      <c r="F641" s="46"/>
      <c r="G641" s="46"/>
      <c r="BC641" s="48" t="s">
        <v>736</v>
      </c>
      <c r="CW641" t="s">
        <v>672</v>
      </c>
    </row>
    <row r="642" spans="1:101" x14ac:dyDescent="0.35">
      <c r="A642" s="2"/>
      <c r="B642" s="2"/>
      <c r="C642" s="2"/>
      <c r="D642" s="2"/>
      <c r="E642" s="47"/>
      <c r="F642" s="46"/>
      <c r="G642" s="46"/>
      <c r="BC642" s="48" t="s">
        <v>735</v>
      </c>
      <c r="CW642" t="s">
        <v>671</v>
      </c>
    </row>
    <row r="643" spans="1:101" x14ac:dyDescent="0.35">
      <c r="A643" s="2"/>
      <c r="B643" s="2"/>
      <c r="C643" s="2"/>
      <c r="D643" s="2"/>
      <c r="E643" s="47"/>
      <c r="F643" s="46"/>
      <c r="G643" s="46"/>
      <c r="BC643" s="48" t="s">
        <v>734</v>
      </c>
      <c r="CW643" t="s">
        <v>670</v>
      </c>
    </row>
    <row r="644" spans="1:101" x14ac:dyDescent="0.35">
      <c r="A644" s="2"/>
      <c r="B644" s="2"/>
      <c r="C644" s="2"/>
      <c r="D644" s="2"/>
      <c r="E644" s="47"/>
      <c r="F644" s="46"/>
      <c r="G644" s="46"/>
      <c r="BC644" s="48" t="s">
        <v>733</v>
      </c>
      <c r="CW644" t="s">
        <v>669</v>
      </c>
    </row>
    <row r="645" spans="1:101" x14ac:dyDescent="0.35">
      <c r="A645" s="2"/>
      <c r="B645" s="2"/>
      <c r="C645" s="2"/>
      <c r="D645" s="2"/>
      <c r="E645" s="47"/>
      <c r="F645" s="46"/>
      <c r="G645" s="46"/>
      <c r="BC645" s="48" t="s">
        <v>732</v>
      </c>
      <c r="CW645" t="s">
        <v>668</v>
      </c>
    </row>
    <row r="646" spans="1:101" x14ac:dyDescent="0.35">
      <c r="A646" s="2"/>
      <c r="B646" s="2"/>
      <c r="C646" s="2"/>
      <c r="D646" s="2"/>
      <c r="E646" s="47"/>
      <c r="F646" s="46"/>
      <c r="G646" s="46"/>
      <c r="BC646" s="48" t="s">
        <v>731</v>
      </c>
      <c r="CW646" t="s">
        <v>667</v>
      </c>
    </row>
    <row r="647" spans="1:101" x14ac:dyDescent="0.35">
      <c r="A647" s="2"/>
      <c r="B647" s="2"/>
      <c r="C647" s="2"/>
      <c r="D647" s="2"/>
      <c r="E647" s="47"/>
      <c r="F647" s="46"/>
      <c r="G647" s="46"/>
      <c r="BC647" s="48" t="s">
        <v>730</v>
      </c>
      <c r="CW647" t="s">
        <v>665</v>
      </c>
    </row>
    <row r="648" spans="1:101" x14ac:dyDescent="0.35">
      <c r="A648" s="2"/>
      <c r="B648" s="2"/>
      <c r="C648" s="2"/>
      <c r="D648" s="2"/>
      <c r="E648" s="47"/>
      <c r="F648" s="46"/>
      <c r="G648" s="46"/>
      <c r="BC648" s="48" t="s">
        <v>729</v>
      </c>
      <c r="CW648" t="s">
        <v>664</v>
      </c>
    </row>
    <row r="649" spans="1:101" x14ac:dyDescent="0.35">
      <c r="A649" s="2"/>
      <c r="B649" s="2"/>
      <c r="C649" s="2"/>
      <c r="D649" s="2"/>
      <c r="E649" s="47"/>
      <c r="F649" s="46"/>
      <c r="G649" s="46"/>
      <c r="BC649" s="48" t="s">
        <v>728</v>
      </c>
      <c r="CW649" t="s">
        <v>666</v>
      </c>
    </row>
    <row r="650" spans="1:101" x14ac:dyDescent="0.35">
      <c r="A650" s="2"/>
      <c r="B650" s="2"/>
      <c r="C650" s="2"/>
      <c r="D650" s="2"/>
      <c r="E650" s="47"/>
      <c r="F650" s="46"/>
      <c r="G650" s="46"/>
      <c r="BC650" s="48" t="s">
        <v>727</v>
      </c>
      <c r="CW650" t="s">
        <v>650</v>
      </c>
    </row>
    <row r="651" spans="1:101" x14ac:dyDescent="0.35">
      <c r="A651" s="2"/>
      <c r="B651" s="2"/>
      <c r="C651" s="2"/>
      <c r="D651" s="2"/>
      <c r="E651" s="47"/>
      <c r="F651" s="46"/>
      <c r="G651" s="46"/>
      <c r="BC651" s="48" t="s">
        <v>726</v>
      </c>
      <c r="CW651" t="s">
        <v>649</v>
      </c>
    </row>
    <row r="652" spans="1:101" x14ac:dyDescent="0.35">
      <c r="A652" s="2"/>
      <c r="B652" s="2"/>
      <c r="C652" s="2"/>
      <c r="D652" s="2"/>
      <c r="E652" s="47"/>
      <c r="F652" s="46"/>
      <c r="G652" s="46"/>
      <c r="BC652" s="48" t="s">
        <v>725</v>
      </c>
      <c r="CW652" t="s">
        <v>648</v>
      </c>
    </row>
    <row r="653" spans="1:101" x14ac:dyDescent="0.35">
      <c r="A653" s="2"/>
      <c r="B653" s="2"/>
      <c r="C653" s="2"/>
      <c r="D653" s="2"/>
      <c r="E653" s="47"/>
      <c r="F653" s="46"/>
      <c r="G653" s="46"/>
      <c r="BC653" s="48" t="s">
        <v>724</v>
      </c>
      <c r="CW653" t="s">
        <v>647</v>
      </c>
    </row>
    <row r="654" spans="1:101" x14ac:dyDescent="0.35">
      <c r="A654" s="2"/>
      <c r="B654" s="2"/>
      <c r="C654" s="2"/>
      <c r="D654" s="2"/>
      <c r="E654" s="47"/>
      <c r="F654" s="46"/>
      <c r="G654" s="46"/>
      <c r="BC654" s="48" t="s">
        <v>331</v>
      </c>
      <c r="CW654" t="s">
        <v>646</v>
      </c>
    </row>
    <row r="655" spans="1:101" x14ac:dyDescent="0.35">
      <c r="A655" s="2"/>
      <c r="B655" s="2"/>
      <c r="C655" s="2"/>
      <c r="D655" s="2"/>
      <c r="E655" s="47"/>
      <c r="F655" s="46"/>
      <c r="G655" s="46"/>
      <c r="BC655" s="48" t="s">
        <v>723</v>
      </c>
      <c r="CW655" t="s">
        <v>645</v>
      </c>
    </row>
    <row r="656" spans="1:101" x14ac:dyDescent="0.35">
      <c r="A656" s="2"/>
      <c r="B656" s="2"/>
      <c r="C656" s="2"/>
      <c r="D656" s="2"/>
      <c r="E656" s="47"/>
      <c r="F656" s="46"/>
      <c r="G656" s="46"/>
      <c r="BC656" s="48" t="s">
        <v>722</v>
      </c>
      <c r="CW656" t="s">
        <v>644</v>
      </c>
    </row>
    <row r="657" spans="1:101" x14ac:dyDescent="0.35">
      <c r="A657" s="2"/>
      <c r="B657" s="2"/>
      <c r="C657" s="2"/>
      <c r="D657" s="2"/>
      <c r="E657" s="47"/>
      <c r="F657" s="46"/>
      <c r="G657" s="46"/>
      <c r="BC657" s="48" t="s">
        <v>721</v>
      </c>
      <c r="CW657" t="s">
        <v>643</v>
      </c>
    </row>
    <row r="658" spans="1:101" x14ac:dyDescent="0.35">
      <c r="A658" s="2"/>
      <c r="B658" s="2"/>
      <c r="C658" s="2"/>
      <c r="D658" s="2"/>
      <c r="E658" s="47"/>
      <c r="F658" s="46"/>
      <c r="G658" s="46"/>
      <c r="BC658" s="48" t="s">
        <v>720</v>
      </c>
      <c r="CW658" t="s">
        <v>642</v>
      </c>
    </row>
    <row r="659" spans="1:101" x14ac:dyDescent="0.35">
      <c r="A659" s="2"/>
      <c r="B659" s="2"/>
      <c r="C659" s="2"/>
      <c r="D659" s="2"/>
      <c r="E659" s="47"/>
      <c r="F659" s="46"/>
      <c r="G659" s="46"/>
      <c r="BC659" s="48" t="s">
        <v>719</v>
      </c>
      <c r="CW659" t="s">
        <v>641</v>
      </c>
    </row>
    <row r="660" spans="1:101" x14ac:dyDescent="0.35">
      <c r="A660" s="2"/>
      <c r="B660" s="2"/>
      <c r="C660" s="2"/>
      <c r="D660" s="2"/>
      <c r="E660" s="47"/>
      <c r="F660" s="46"/>
      <c r="G660" s="46"/>
      <c r="BC660" s="48" t="s">
        <v>718</v>
      </c>
      <c r="CW660" t="s">
        <v>639</v>
      </c>
    </row>
    <row r="661" spans="1:101" x14ac:dyDescent="0.35">
      <c r="A661" s="2"/>
      <c r="B661" s="2"/>
      <c r="C661" s="2"/>
      <c r="D661" s="2"/>
      <c r="E661" s="47"/>
      <c r="F661" s="46"/>
      <c r="G661" s="46"/>
      <c r="BC661" s="48" t="s">
        <v>717</v>
      </c>
      <c r="CW661" t="s">
        <v>638</v>
      </c>
    </row>
    <row r="662" spans="1:101" x14ac:dyDescent="0.35">
      <c r="A662" s="2"/>
      <c r="B662" s="2"/>
      <c r="C662" s="2"/>
      <c r="D662" s="2"/>
      <c r="E662" s="47"/>
      <c r="F662" s="46"/>
      <c r="G662" s="46"/>
      <c r="BC662" s="48" t="s">
        <v>716</v>
      </c>
      <c r="CW662" t="s">
        <v>637</v>
      </c>
    </row>
    <row r="663" spans="1:101" x14ac:dyDescent="0.35">
      <c r="A663" s="2"/>
      <c r="B663" s="2"/>
      <c r="C663" s="2"/>
      <c r="D663" s="2"/>
      <c r="E663" s="47"/>
      <c r="F663" s="46"/>
      <c r="G663" s="46"/>
      <c r="BC663" s="48" t="s">
        <v>715</v>
      </c>
      <c r="CW663" t="s">
        <v>636</v>
      </c>
    </row>
    <row r="664" spans="1:101" x14ac:dyDescent="0.35">
      <c r="A664" s="2"/>
      <c r="B664" s="2"/>
      <c r="C664" s="2"/>
      <c r="D664" s="2"/>
      <c r="E664" s="47"/>
      <c r="F664" s="46"/>
      <c r="G664" s="46"/>
      <c r="BC664" s="48" t="s">
        <v>714</v>
      </c>
      <c r="CW664" t="s">
        <v>635</v>
      </c>
    </row>
    <row r="665" spans="1:101" x14ac:dyDescent="0.35">
      <c r="A665" s="2"/>
      <c r="B665" s="2"/>
      <c r="C665" s="2"/>
      <c r="D665" s="2"/>
      <c r="E665" s="47"/>
      <c r="F665" s="46"/>
      <c r="G665" s="46"/>
      <c r="BC665" s="48" t="s">
        <v>713</v>
      </c>
      <c r="CW665" t="s">
        <v>634</v>
      </c>
    </row>
    <row r="666" spans="1:101" x14ac:dyDescent="0.35">
      <c r="A666" s="2"/>
      <c r="B666" s="2"/>
      <c r="C666" s="2"/>
      <c r="D666" s="2"/>
      <c r="E666" s="47"/>
      <c r="F666" s="46"/>
      <c r="G666" s="46"/>
      <c r="BC666" s="48" t="s">
        <v>712</v>
      </c>
      <c r="CW666" t="s">
        <v>633</v>
      </c>
    </row>
    <row r="667" spans="1:101" x14ac:dyDescent="0.35">
      <c r="A667" s="2"/>
      <c r="B667" s="2"/>
      <c r="C667" s="2"/>
      <c r="D667" s="2"/>
      <c r="E667" s="47"/>
      <c r="F667" s="46"/>
      <c r="G667" s="46"/>
      <c r="BC667" s="48" t="s">
        <v>711</v>
      </c>
      <c r="CW667" t="s">
        <v>632</v>
      </c>
    </row>
    <row r="668" spans="1:101" x14ac:dyDescent="0.35">
      <c r="A668" s="2"/>
      <c r="B668" s="2"/>
      <c r="C668" s="2"/>
      <c r="D668" s="2"/>
      <c r="E668" s="47"/>
      <c r="F668" s="46"/>
      <c r="G668" s="46"/>
      <c r="BC668" s="48" t="s">
        <v>710</v>
      </c>
      <c r="CW668" t="s">
        <v>630</v>
      </c>
    </row>
    <row r="669" spans="1:101" x14ac:dyDescent="0.35">
      <c r="A669" s="2"/>
      <c r="B669" s="2"/>
      <c r="C669" s="2"/>
      <c r="D669" s="2"/>
      <c r="E669" s="47"/>
      <c r="F669" s="46"/>
      <c r="G669" s="46"/>
      <c r="BC669" s="48" t="s">
        <v>709</v>
      </c>
      <c r="CW669" t="s">
        <v>629</v>
      </c>
    </row>
    <row r="670" spans="1:101" x14ac:dyDescent="0.35">
      <c r="A670" s="2"/>
      <c r="B670" s="2"/>
      <c r="C670" s="2"/>
      <c r="D670" s="2"/>
      <c r="E670" s="47"/>
      <c r="F670" s="46"/>
      <c r="G670" s="46"/>
      <c r="BC670" s="48" t="s">
        <v>708</v>
      </c>
      <c r="CW670" t="s">
        <v>628</v>
      </c>
    </row>
    <row r="671" spans="1:101" x14ac:dyDescent="0.35">
      <c r="A671" s="2"/>
      <c r="B671" s="2"/>
      <c r="C671" s="2"/>
      <c r="D671" s="2"/>
      <c r="E671" s="47"/>
      <c r="F671" s="46"/>
      <c r="G671" s="46"/>
      <c r="BC671" s="48" t="s">
        <v>707</v>
      </c>
      <c r="CW671" t="s">
        <v>627</v>
      </c>
    </row>
    <row r="672" spans="1:101" x14ac:dyDescent="0.35">
      <c r="A672" s="2"/>
      <c r="B672" s="2"/>
      <c r="C672" s="2"/>
      <c r="D672" s="2"/>
      <c r="E672" s="47"/>
      <c r="F672" s="46"/>
      <c r="G672" s="46"/>
      <c r="BC672" s="48" t="s">
        <v>706</v>
      </c>
      <c r="CW672" t="s">
        <v>626</v>
      </c>
    </row>
    <row r="673" spans="1:101" x14ac:dyDescent="0.35">
      <c r="A673" s="2"/>
      <c r="B673" s="2"/>
      <c r="C673" s="2"/>
      <c r="D673" s="2"/>
      <c r="E673" s="47"/>
      <c r="F673" s="46"/>
      <c r="G673" s="46"/>
      <c r="BC673" s="48" t="s">
        <v>705</v>
      </c>
      <c r="CW673" t="s">
        <v>625</v>
      </c>
    </row>
    <row r="674" spans="1:101" x14ac:dyDescent="0.35">
      <c r="A674" s="2"/>
      <c r="B674" s="2"/>
      <c r="C674" s="2"/>
      <c r="D674" s="2"/>
      <c r="E674" s="47"/>
      <c r="F674" s="46"/>
      <c r="G674" s="46"/>
      <c r="BC674" s="48" t="s">
        <v>704</v>
      </c>
      <c r="CW674" t="s">
        <v>624</v>
      </c>
    </row>
    <row r="675" spans="1:101" x14ac:dyDescent="0.35">
      <c r="A675" s="2"/>
      <c r="B675" s="2"/>
      <c r="C675" s="2"/>
      <c r="D675" s="2"/>
      <c r="E675" s="47"/>
      <c r="F675" s="46"/>
      <c r="G675" s="46"/>
      <c r="BC675" s="48" t="s">
        <v>703</v>
      </c>
      <c r="CW675" t="s">
        <v>623</v>
      </c>
    </row>
    <row r="676" spans="1:101" x14ac:dyDescent="0.35">
      <c r="A676" s="2"/>
      <c r="B676" s="2"/>
      <c r="C676" s="2"/>
      <c r="D676" s="2"/>
      <c r="E676" s="47"/>
      <c r="F676" s="46"/>
      <c r="G676" s="46"/>
      <c r="BC676" s="48" t="s">
        <v>702</v>
      </c>
      <c r="CW676" t="s">
        <v>622</v>
      </c>
    </row>
    <row r="677" spans="1:101" x14ac:dyDescent="0.35">
      <c r="A677" s="2"/>
      <c r="B677" s="2"/>
      <c r="C677" s="2"/>
      <c r="D677" s="2"/>
      <c r="E677" s="47"/>
      <c r="F677" s="46"/>
      <c r="G677" s="46"/>
      <c r="BC677" s="48" t="s">
        <v>701</v>
      </c>
      <c r="CW677" t="s">
        <v>621</v>
      </c>
    </row>
    <row r="678" spans="1:101" x14ac:dyDescent="0.35">
      <c r="A678" s="2"/>
      <c r="B678" s="2"/>
      <c r="C678" s="2"/>
      <c r="D678" s="2"/>
      <c r="E678" s="47"/>
      <c r="F678" s="46"/>
      <c r="G678" s="46"/>
      <c r="BC678" s="48" t="s">
        <v>700</v>
      </c>
      <c r="CW678" t="s">
        <v>618</v>
      </c>
    </row>
    <row r="679" spans="1:101" x14ac:dyDescent="0.35">
      <c r="A679" s="2"/>
      <c r="B679" s="2"/>
      <c r="C679" s="2"/>
      <c r="D679" s="2"/>
      <c r="E679" s="47"/>
      <c r="F679" s="46"/>
      <c r="G679" s="46"/>
      <c r="BC679" s="48" t="s">
        <v>699</v>
      </c>
      <c r="CW679" t="s">
        <v>617</v>
      </c>
    </row>
    <row r="680" spans="1:101" x14ac:dyDescent="0.35">
      <c r="A680" s="2"/>
      <c r="B680" s="2"/>
      <c r="C680" s="2"/>
      <c r="D680" s="2"/>
      <c r="E680" s="47"/>
      <c r="F680" s="46"/>
      <c r="G680" s="46"/>
      <c r="BC680" s="48" t="s">
        <v>698</v>
      </c>
      <c r="CW680" t="s">
        <v>620</v>
      </c>
    </row>
    <row r="681" spans="1:101" x14ac:dyDescent="0.35">
      <c r="A681" s="2"/>
      <c r="B681" s="2"/>
      <c r="C681" s="2"/>
      <c r="D681" s="2"/>
      <c r="E681" s="47"/>
      <c r="F681" s="46"/>
      <c r="G681" s="46"/>
      <c r="BC681" s="48" t="s">
        <v>697</v>
      </c>
      <c r="CW681" t="s">
        <v>619</v>
      </c>
    </row>
    <row r="682" spans="1:101" x14ac:dyDescent="0.35">
      <c r="A682" s="2"/>
      <c r="B682" s="2"/>
      <c r="C682" s="2"/>
      <c r="D682" s="2"/>
      <c r="E682" s="47"/>
      <c r="F682" s="46"/>
      <c r="G682" s="46"/>
      <c r="BC682" s="48" t="s">
        <v>696</v>
      </c>
      <c r="CW682" t="s">
        <v>616</v>
      </c>
    </row>
    <row r="683" spans="1:101" x14ac:dyDescent="0.35">
      <c r="A683" s="2"/>
      <c r="B683" s="2"/>
      <c r="C683" s="2"/>
      <c r="D683" s="2"/>
      <c r="E683" s="47"/>
      <c r="F683" s="46"/>
      <c r="G683" s="46"/>
      <c r="BC683" s="48" t="s">
        <v>695</v>
      </c>
      <c r="CW683" t="s">
        <v>615</v>
      </c>
    </row>
    <row r="684" spans="1:101" x14ac:dyDescent="0.35">
      <c r="A684" s="2"/>
      <c r="B684" s="2"/>
      <c r="C684" s="2"/>
      <c r="D684" s="2"/>
      <c r="E684" s="47"/>
      <c r="F684" s="46"/>
      <c r="G684" s="46"/>
      <c r="BC684" s="48" t="s">
        <v>694</v>
      </c>
      <c r="CW684" t="s">
        <v>611</v>
      </c>
    </row>
    <row r="685" spans="1:101" x14ac:dyDescent="0.35">
      <c r="A685" s="2"/>
      <c r="B685" s="2"/>
      <c r="C685" s="2"/>
      <c r="D685" s="2"/>
      <c r="E685" s="47"/>
      <c r="F685" s="46"/>
      <c r="G685" s="46"/>
      <c r="BC685" s="48" t="s">
        <v>693</v>
      </c>
      <c r="CW685" t="s">
        <v>610</v>
      </c>
    </row>
    <row r="686" spans="1:101" x14ac:dyDescent="0.35">
      <c r="A686" s="2"/>
      <c r="B686" s="2"/>
      <c r="C686" s="2"/>
      <c r="D686" s="2"/>
      <c r="E686" s="47"/>
      <c r="F686" s="46"/>
      <c r="G686" s="46"/>
      <c r="BC686" s="48" t="s">
        <v>692</v>
      </c>
      <c r="CW686" t="s">
        <v>609</v>
      </c>
    </row>
    <row r="687" spans="1:101" x14ac:dyDescent="0.35">
      <c r="A687" s="2"/>
      <c r="B687" s="2"/>
      <c r="C687" s="2"/>
      <c r="D687" s="2"/>
      <c r="E687" s="47"/>
      <c r="F687" s="46"/>
      <c r="G687" s="46"/>
      <c r="BC687" s="48" t="s">
        <v>691</v>
      </c>
      <c r="CW687" t="s">
        <v>608</v>
      </c>
    </row>
    <row r="688" spans="1:101" x14ac:dyDescent="0.35">
      <c r="A688" s="2"/>
      <c r="B688" s="2"/>
      <c r="C688" s="2"/>
      <c r="D688" s="2"/>
      <c r="E688" s="47"/>
      <c r="F688" s="46"/>
      <c r="G688" s="46"/>
      <c r="BC688" s="48" t="s">
        <v>690</v>
      </c>
      <c r="CW688" t="s">
        <v>606</v>
      </c>
    </row>
    <row r="689" spans="1:101" x14ac:dyDescent="0.35">
      <c r="A689" s="2"/>
      <c r="B689" s="2"/>
      <c r="C689" s="2"/>
      <c r="D689" s="2"/>
      <c r="E689" s="47"/>
      <c r="F689" s="46"/>
      <c r="G689" s="46"/>
      <c r="BC689" s="48" t="s">
        <v>689</v>
      </c>
      <c r="CW689" t="s">
        <v>605</v>
      </c>
    </row>
    <row r="690" spans="1:101" x14ac:dyDescent="0.35">
      <c r="A690" s="2"/>
      <c r="B690" s="2"/>
      <c r="C690" s="2"/>
      <c r="D690" s="2"/>
      <c r="E690" s="47"/>
      <c r="F690" s="46"/>
      <c r="G690" s="46"/>
      <c r="BC690" s="48" t="s">
        <v>688</v>
      </c>
      <c r="CW690" t="s">
        <v>604</v>
      </c>
    </row>
    <row r="691" spans="1:101" x14ac:dyDescent="0.35">
      <c r="A691" s="2"/>
      <c r="B691" s="2"/>
      <c r="C691" s="2"/>
      <c r="D691" s="2"/>
      <c r="E691" s="47"/>
      <c r="F691" s="46"/>
      <c r="G691" s="46"/>
      <c r="BC691" s="48" t="s">
        <v>687</v>
      </c>
      <c r="CW691" t="s">
        <v>603</v>
      </c>
    </row>
    <row r="692" spans="1:101" x14ac:dyDescent="0.35">
      <c r="A692" s="2"/>
      <c r="B692" s="2"/>
      <c r="C692" s="2"/>
      <c r="D692" s="2"/>
      <c r="E692" s="47"/>
      <c r="F692" s="46"/>
      <c r="G692" s="46"/>
      <c r="BC692" s="48" t="s">
        <v>686</v>
      </c>
      <c r="CW692" t="s">
        <v>602</v>
      </c>
    </row>
    <row r="693" spans="1:101" x14ac:dyDescent="0.35">
      <c r="A693" s="2"/>
      <c r="B693" s="2"/>
      <c r="C693" s="2"/>
      <c r="D693" s="2"/>
      <c r="E693" s="47"/>
      <c r="F693" s="46"/>
      <c r="G693" s="46"/>
      <c r="BC693" s="48" t="s">
        <v>685</v>
      </c>
      <c r="CW693" t="s">
        <v>601</v>
      </c>
    </row>
    <row r="694" spans="1:101" x14ac:dyDescent="0.35">
      <c r="A694" s="2"/>
      <c r="B694" s="2"/>
      <c r="C694" s="2"/>
      <c r="D694" s="2"/>
      <c r="E694" s="47"/>
      <c r="F694" s="46"/>
      <c r="G694" s="46"/>
      <c r="BC694" s="48" t="s">
        <v>684</v>
      </c>
      <c r="CW694" t="s">
        <v>600</v>
      </c>
    </row>
    <row r="695" spans="1:101" x14ac:dyDescent="0.35">
      <c r="A695" s="2"/>
      <c r="B695" s="2"/>
      <c r="C695" s="2"/>
      <c r="D695" s="2"/>
      <c r="E695" s="47"/>
      <c r="F695" s="46"/>
      <c r="G695" s="46"/>
      <c r="BC695" s="48" t="s">
        <v>683</v>
      </c>
      <c r="CW695" t="s">
        <v>599</v>
      </c>
    </row>
    <row r="696" spans="1:101" x14ac:dyDescent="0.35">
      <c r="A696" s="2"/>
      <c r="B696" s="2"/>
      <c r="C696" s="2"/>
      <c r="D696" s="2"/>
      <c r="E696" s="47"/>
      <c r="F696" s="46"/>
      <c r="G696" s="46"/>
      <c r="BC696" s="48" t="s">
        <v>682</v>
      </c>
      <c r="CW696" t="s">
        <v>614</v>
      </c>
    </row>
    <row r="697" spans="1:101" x14ac:dyDescent="0.35">
      <c r="A697" s="2"/>
      <c r="B697" s="2"/>
      <c r="C697" s="2"/>
      <c r="D697" s="2"/>
      <c r="E697" s="47"/>
      <c r="F697" s="46"/>
      <c r="G697" s="46"/>
      <c r="BC697" s="48" t="s">
        <v>681</v>
      </c>
      <c r="CW697" t="s">
        <v>613</v>
      </c>
    </row>
    <row r="698" spans="1:101" x14ac:dyDescent="0.35">
      <c r="A698" s="2"/>
      <c r="B698" s="2"/>
      <c r="C698" s="2"/>
      <c r="D698" s="2"/>
      <c r="E698" s="47"/>
      <c r="F698" s="46"/>
      <c r="G698" s="46"/>
      <c r="BC698" s="48" t="s">
        <v>680</v>
      </c>
      <c r="CW698" t="s">
        <v>612</v>
      </c>
    </row>
    <row r="699" spans="1:101" x14ac:dyDescent="0.35">
      <c r="A699" s="2"/>
      <c r="B699" s="2"/>
      <c r="C699" s="2"/>
      <c r="D699" s="2"/>
      <c r="E699" s="47"/>
      <c r="F699" s="46"/>
      <c r="G699" s="46"/>
      <c r="BC699" s="48" t="s">
        <v>679</v>
      </c>
      <c r="CW699" t="s">
        <v>598</v>
      </c>
    </row>
    <row r="700" spans="1:101" x14ac:dyDescent="0.35">
      <c r="A700" s="2"/>
      <c r="B700" s="2"/>
      <c r="C700" s="2"/>
      <c r="D700" s="2"/>
      <c r="E700" s="47"/>
      <c r="F700" s="46"/>
      <c r="G700" s="46"/>
      <c r="BC700" s="48" t="s">
        <v>678</v>
      </c>
      <c r="CW700" t="s">
        <v>607</v>
      </c>
    </row>
    <row r="701" spans="1:101" x14ac:dyDescent="0.35">
      <c r="A701" s="2"/>
      <c r="B701" s="2"/>
      <c r="C701" s="2"/>
      <c r="D701" s="2"/>
      <c r="E701" s="47"/>
      <c r="F701" s="46"/>
      <c r="G701" s="46"/>
      <c r="BC701" s="48" t="s">
        <v>677</v>
      </c>
      <c r="CW701" t="s">
        <v>597</v>
      </c>
    </row>
    <row r="702" spans="1:101" x14ac:dyDescent="0.35">
      <c r="A702" s="2"/>
      <c r="B702" s="2"/>
      <c r="C702" s="2"/>
      <c r="D702" s="2"/>
      <c r="E702" s="47"/>
      <c r="F702" s="46"/>
      <c r="G702" s="46"/>
      <c r="BC702" s="48" t="s">
        <v>676</v>
      </c>
      <c r="CW702" t="s">
        <v>594</v>
      </c>
    </row>
    <row r="703" spans="1:101" x14ac:dyDescent="0.35">
      <c r="A703" s="2"/>
      <c r="B703" s="2"/>
      <c r="C703" s="2"/>
      <c r="D703" s="2"/>
      <c r="E703" s="47"/>
      <c r="F703" s="46"/>
      <c r="G703" s="46"/>
      <c r="BC703" s="48" t="s">
        <v>675</v>
      </c>
      <c r="CW703" t="s">
        <v>593</v>
      </c>
    </row>
    <row r="704" spans="1:101" x14ac:dyDescent="0.35">
      <c r="A704" s="2"/>
      <c r="B704" s="2"/>
      <c r="C704" s="2"/>
      <c r="D704" s="2"/>
      <c r="E704" s="47"/>
      <c r="F704" s="46"/>
      <c r="G704" s="46"/>
      <c r="BC704" s="48" t="s">
        <v>674</v>
      </c>
      <c r="CW704" t="s">
        <v>592</v>
      </c>
    </row>
    <row r="705" spans="1:101" x14ac:dyDescent="0.35">
      <c r="A705" s="2"/>
      <c r="B705" s="2"/>
      <c r="C705" s="2"/>
      <c r="D705" s="2"/>
      <c r="E705" s="47"/>
      <c r="F705" s="46"/>
      <c r="G705" s="46"/>
      <c r="BC705" s="48" t="s">
        <v>673</v>
      </c>
      <c r="CW705" t="s">
        <v>591</v>
      </c>
    </row>
    <row r="706" spans="1:101" x14ac:dyDescent="0.35">
      <c r="A706" s="2"/>
      <c r="B706" s="2"/>
      <c r="C706" s="2"/>
      <c r="D706" s="2"/>
      <c r="E706" s="47"/>
      <c r="F706" s="46"/>
      <c r="G706" s="46"/>
      <c r="BC706" s="48" t="s">
        <v>672</v>
      </c>
      <c r="CW706" t="s">
        <v>588</v>
      </c>
    </row>
    <row r="707" spans="1:101" x14ac:dyDescent="0.35">
      <c r="A707" s="2"/>
      <c r="B707" s="2"/>
      <c r="C707" s="2"/>
      <c r="D707" s="2"/>
      <c r="E707" s="47"/>
      <c r="F707" s="46"/>
      <c r="G707" s="46"/>
      <c r="BC707" s="48" t="s">
        <v>671</v>
      </c>
      <c r="CW707" t="s">
        <v>587</v>
      </c>
    </row>
    <row r="708" spans="1:101" x14ac:dyDescent="0.35">
      <c r="A708" s="2"/>
      <c r="B708" s="2"/>
      <c r="C708" s="2"/>
      <c r="D708" s="2"/>
      <c r="E708" s="47"/>
      <c r="F708" s="46"/>
      <c r="G708" s="46"/>
      <c r="BC708" s="48" t="s">
        <v>670</v>
      </c>
      <c r="CW708" t="s">
        <v>586</v>
      </c>
    </row>
    <row r="709" spans="1:101" x14ac:dyDescent="0.35">
      <c r="A709" s="2"/>
      <c r="B709" s="2"/>
      <c r="C709" s="2"/>
      <c r="D709" s="2"/>
      <c r="E709" s="47"/>
      <c r="F709" s="46"/>
      <c r="G709" s="46"/>
      <c r="BC709" s="48" t="s">
        <v>669</v>
      </c>
      <c r="CW709" t="s">
        <v>596</v>
      </c>
    </row>
    <row r="710" spans="1:101" x14ac:dyDescent="0.35">
      <c r="A710" s="2"/>
      <c r="B710" s="2"/>
      <c r="C710" s="2"/>
      <c r="D710" s="2"/>
      <c r="E710" s="47"/>
      <c r="F710" s="46"/>
      <c r="G710" s="46"/>
      <c r="BC710" s="48" t="s">
        <v>668</v>
      </c>
      <c r="CW710" t="s">
        <v>595</v>
      </c>
    </row>
    <row r="711" spans="1:101" x14ac:dyDescent="0.35">
      <c r="A711" s="2"/>
      <c r="B711" s="2"/>
      <c r="C711" s="2"/>
      <c r="D711" s="2"/>
      <c r="E711" s="47"/>
      <c r="F711" s="46"/>
      <c r="G711" s="46"/>
      <c r="BC711" s="48" t="s">
        <v>667</v>
      </c>
      <c r="CW711" t="s">
        <v>590</v>
      </c>
    </row>
    <row r="712" spans="1:101" x14ac:dyDescent="0.35">
      <c r="A712" s="2"/>
      <c r="B712" s="2"/>
      <c r="C712" s="2"/>
      <c r="D712" s="2"/>
      <c r="E712" s="47"/>
      <c r="F712" s="46"/>
      <c r="G712" s="46"/>
      <c r="BC712" s="48" t="s">
        <v>666</v>
      </c>
      <c r="CW712" t="s">
        <v>589</v>
      </c>
    </row>
    <row r="713" spans="1:101" x14ac:dyDescent="0.35">
      <c r="A713" s="2"/>
      <c r="B713" s="2"/>
      <c r="C713" s="2"/>
      <c r="D713" s="2"/>
      <c r="E713" s="47"/>
      <c r="F713" s="46"/>
      <c r="G713" s="46"/>
      <c r="BC713" s="48" t="s">
        <v>665</v>
      </c>
      <c r="CW713" t="s">
        <v>585</v>
      </c>
    </row>
    <row r="714" spans="1:101" x14ac:dyDescent="0.35">
      <c r="A714" s="2"/>
      <c r="B714" s="2"/>
      <c r="C714" s="2"/>
      <c r="D714" s="2"/>
      <c r="E714" s="47"/>
      <c r="F714" s="46"/>
      <c r="G714" s="46"/>
      <c r="BC714" s="48" t="s">
        <v>664</v>
      </c>
      <c r="CW714" t="s">
        <v>584</v>
      </c>
    </row>
    <row r="715" spans="1:101" x14ac:dyDescent="0.35">
      <c r="A715" s="2"/>
      <c r="B715" s="2"/>
      <c r="C715" s="2"/>
      <c r="D715" s="2"/>
      <c r="E715" s="47"/>
      <c r="F715" s="46"/>
      <c r="G715" s="46"/>
      <c r="BC715" s="48" t="s">
        <v>663</v>
      </c>
      <c r="CW715" t="s">
        <v>583</v>
      </c>
    </row>
    <row r="716" spans="1:101" x14ac:dyDescent="0.35">
      <c r="A716" s="2"/>
      <c r="B716" s="2"/>
      <c r="C716" s="2"/>
      <c r="D716" s="2"/>
      <c r="E716" s="47"/>
      <c r="F716" s="46"/>
      <c r="G716" s="46"/>
      <c r="BC716" s="48" t="s">
        <v>662</v>
      </c>
      <c r="CW716" t="s">
        <v>582</v>
      </c>
    </row>
    <row r="717" spans="1:101" x14ac:dyDescent="0.35">
      <c r="A717" s="2"/>
      <c r="B717" s="2"/>
      <c r="C717" s="2"/>
      <c r="D717" s="2"/>
      <c r="E717" s="47"/>
      <c r="F717" s="46"/>
      <c r="G717" s="46"/>
      <c r="BC717" s="48" t="s">
        <v>661</v>
      </c>
      <c r="CW717" t="s">
        <v>581</v>
      </c>
    </row>
    <row r="718" spans="1:101" x14ac:dyDescent="0.35">
      <c r="A718" s="2"/>
      <c r="B718" s="2"/>
      <c r="C718" s="2"/>
      <c r="D718" s="2"/>
      <c r="E718" s="47"/>
      <c r="F718" s="46"/>
      <c r="G718" s="46"/>
      <c r="BC718" s="48" t="s">
        <v>660</v>
      </c>
      <c r="CW718" t="s">
        <v>580</v>
      </c>
    </row>
    <row r="719" spans="1:101" x14ac:dyDescent="0.35">
      <c r="A719" s="2"/>
      <c r="B719" s="2"/>
      <c r="C719" s="2"/>
      <c r="D719" s="2"/>
      <c r="E719" s="47"/>
      <c r="F719" s="46"/>
      <c r="G719" s="46"/>
      <c r="BC719" s="48" t="s">
        <v>659</v>
      </c>
      <c r="CW719" t="s">
        <v>579</v>
      </c>
    </row>
    <row r="720" spans="1:101" x14ac:dyDescent="0.35">
      <c r="A720" s="2"/>
      <c r="B720" s="2"/>
      <c r="C720" s="2"/>
      <c r="D720" s="2"/>
      <c r="E720" s="47"/>
      <c r="F720" s="46"/>
      <c r="G720" s="46"/>
      <c r="BC720" s="48" t="s">
        <v>658</v>
      </c>
      <c r="CW720" t="s">
        <v>578</v>
      </c>
    </row>
    <row r="721" spans="1:101" x14ac:dyDescent="0.35">
      <c r="A721" s="2"/>
      <c r="B721" s="2"/>
      <c r="C721" s="2"/>
      <c r="D721" s="2"/>
      <c r="E721" s="47"/>
      <c r="F721" s="46"/>
      <c r="G721" s="46"/>
      <c r="BC721" s="48" t="s">
        <v>657</v>
      </c>
      <c r="CW721" t="s">
        <v>577</v>
      </c>
    </row>
    <row r="722" spans="1:101" x14ac:dyDescent="0.35">
      <c r="A722" s="2"/>
      <c r="B722" s="2"/>
      <c r="C722" s="2"/>
      <c r="D722" s="2"/>
      <c r="E722" s="47"/>
      <c r="F722" s="46"/>
      <c r="G722" s="46"/>
      <c r="BC722" s="48" t="s">
        <v>341</v>
      </c>
      <c r="CW722" t="s">
        <v>576</v>
      </c>
    </row>
    <row r="723" spans="1:101" x14ac:dyDescent="0.35">
      <c r="A723" s="2"/>
      <c r="B723" s="2"/>
      <c r="C723" s="2"/>
      <c r="D723" s="2"/>
      <c r="E723" s="47"/>
      <c r="F723" s="46"/>
      <c r="G723" s="46"/>
      <c r="BC723" s="48" t="s">
        <v>656</v>
      </c>
      <c r="CW723" t="s">
        <v>575</v>
      </c>
    </row>
    <row r="724" spans="1:101" x14ac:dyDescent="0.35">
      <c r="A724" s="2"/>
      <c r="B724" s="2"/>
      <c r="C724" s="2"/>
      <c r="D724" s="2"/>
      <c r="E724" s="47"/>
      <c r="F724" s="46"/>
      <c r="G724" s="46"/>
      <c r="BC724" s="48" t="s">
        <v>655</v>
      </c>
      <c r="CW724" t="s">
        <v>574</v>
      </c>
    </row>
    <row r="725" spans="1:101" x14ac:dyDescent="0.35">
      <c r="A725" s="2"/>
      <c r="B725" s="2"/>
      <c r="C725" s="2"/>
      <c r="D725" s="2"/>
      <c r="E725" s="47"/>
      <c r="F725" s="46"/>
      <c r="G725" s="46"/>
      <c r="BC725" s="48" t="s">
        <v>654</v>
      </c>
      <c r="CW725" t="s">
        <v>573</v>
      </c>
    </row>
    <row r="726" spans="1:101" x14ac:dyDescent="0.35">
      <c r="A726" s="2"/>
      <c r="B726" s="2"/>
      <c r="C726" s="2"/>
      <c r="D726" s="2"/>
      <c r="E726" s="47"/>
      <c r="F726" s="46"/>
      <c r="G726" s="46"/>
      <c r="BC726" s="48" t="s">
        <v>653</v>
      </c>
      <c r="CW726" t="s">
        <v>572</v>
      </c>
    </row>
    <row r="727" spans="1:101" x14ac:dyDescent="0.35">
      <c r="A727" s="2"/>
      <c r="B727" s="2"/>
      <c r="C727" s="2"/>
      <c r="D727" s="2"/>
      <c r="E727" s="47"/>
      <c r="F727" s="46"/>
      <c r="G727" s="46"/>
      <c r="BC727" s="48" t="s">
        <v>652</v>
      </c>
      <c r="CW727" t="s">
        <v>571</v>
      </c>
    </row>
    <row r="728" spans="1:101" x14ac:dyDescent="0.35">
      <c r="A728" s="2"/>
      <c r="B728" s="2"/>
      <c r="C728" s="2"/>
      <c r="D728" s="2"/>
      <c r="E728" s="47"/>
      <c r="F728" s="46"/>
      <c r="G728" s="46"/>
      <c r="BC728" s="48" t="s">
        <v>651</v>
      </c>
      <c r="CW728" t="s">
        <v>570</v>
      </c>
    </row>
    <row r="729" spans="1:101" x14ac:dyDescent="0.35">
      <c r="A729" s="2"/>
      <c r="B729" s="2"/>
      <c r="C729" s="2"/>
      <c r="D729" s="2"/>
      <c r="E729" s="47"/>
      <c r="F729" s="46"/>
      <c r="G729" s="46"/>
      <c r="BC729" s="48" t="s">
        <v>650</v>
      </c>
      <c r="CW729" t="s">
        <v>569</v>
      </c>
    </row>
    <row r="730" spans="1:101" x14ac:dyDescent="0.35">
      <c r="A730" s="2"/>
      <c r="B730" s="2"/>
      <c r="C730" s="2"/>
      <c r="D730" s="2"/>
      <c r="E730" s="47"/>
      <c r="F730" s="46"/>
      <c r="G730" s="46"/>
      <c r="BC730" s="48" t="s">
        <v>649</v>
      </c>
      <c r="CW730" t="s">
        <v>568</v>
      </c>
    </row>
    <row r="731" spans="1:101" x14ac:dyDescent="0.35">
      <c r="A731" s="2"/>
      <c r="B731" s="2"/>
      <c r="C731" s="2"/>
      <c r="D731" s="2"/>
      <c r="E731" s="47"/>
      <c r="F731" s="46"/>
      <c r="G731" s="46"/>
      <c r="BC731" s="48" t="s">
        <v>648</v>
      </c>
      <c r="CW731" t="s">
        <v>567</v>
      </c>
    </row>
    <row r="732" spans="1:101" x14ac:dyDescent="0.35">
      <c r="A732" s="2"/>
      <c r="B732" s="2"/>
      <c r="C732" s="2"/>
      <c r="D732" s="2"/>
      <c r="E732" s="47"/>
      <c r="F732" s="46"/>
      <c r="G732" s="46"/>
      <c r="BC732" s="48" t="s">
        <v>647</v>
      </c>
      <c r="CW732" t="s">
        <v>566</v>
      </c>
    </row>
    <row r="733" spans="1:101" x14ac:dyDescent="0.35">
      <c r="A733" s="2"/>
      <c r="B733" s="2"/>
      <c r="C733" s="2"/>
      <c r="D733" s="2"/>
      <c r="E733" s="47"/>
      <c r="F733" s="46"/>
      <c r="G733" s="46"/>
      <c r="BC733" s="48" t="s">
        <v>646</v>
      </c>
      <c r="CW733" t="s">
        <v>565</v>
      </c>
    </row>
    <row r="734" spans="1:101" x14ac:dyDescent="0.35">
      <c r="A734" s="2"/>
      <c r="B734" s="2"/>
      <c r="C734" s="2"/>
      <c r="D734" s="2"/>
      <c r="E734" s="47"/>
      <c r="F734" s="46"/>
      <c r="G734" s="46"/>
      <c r="BC734" s="48" t="s">
        <v>645</v>
      </c>
      <c r="CW734" t="s">
        <v>564</v>
      </c>
    </row>
    <row r="735" spans="1:101" x14ac:dyDescent="0.35">
      <c r="A735" s="2"/>
      <c r="B735" s="2"/>
      <c r="C735" s="2"/>
      <c r="D735" s="2"/>
      <c r="E735" s="47"/>
      <c r="F735" s="46"/>
      <c r="G735" s="46"/>
      <c r="BC735" s="48" t="s">
        <v>644</v>
      </c>
      <c r="CW735" t="s">
        <v>562</v>
      </c>
    </row>
    <row r="736" spans="1:101" x14ac:dyDescent="0.35">
      <c r="A736" s="2"/>
      <c r="B736" s="2"/>
      <c r="C736" s="2"/>
      <c r="D736" s="2"/>
      <c r="E736" s="47"/>
      <c r="F736" s="46"/>
      <c r="G736" s="46"/>
      <c r="BC736" s="48" t="s">
        <v>643</v>
      </c>
      <c r="CW736" t="s">
        <v>560</v>
      </c>
    </row>
    <row r="737" spans="1:101" x14ac:dyDescent="0.35">
      <c r="A737" s="2"/>
      <c r="B737" s="2"/>
      <c r="C737" s="2"/>
      <c r="D737" s="2"/>
      <c r="E737" s="47"/>
      <c r="F737" s="46"/>
      <c r="G737" s="46"/>
      <c r="BC737" s="48" t="s">
        <v>642</v>
      </c>
      <c r="CW737" t="s">
        <v>559</v>
      </c>
    </row>
    <row r="738" spans="1:101" x14ac:dyDescent="0.35">
      <c r="A738" s="2"/>
      <c r="B738" s="2"/>
      <c r="C738" s="2"/>
      <c r="D738" s="2"/>
      <c r="E738" s="47"/>
      <c r="F738" s="46"/>
      <c r="G738" s="46"/>
      <c r="BC738" s="48" t="s">
        <v>641</v>
      </c>
      <c r="CW738" t="s">
        <v>640</v>
      </c>
    </row>
    <row r="739" spans="1:101" x14ac:dyDescent="0.35">
      <c r="A739" s="2"/>
      <c r="B739" s="2"/>
      <c r="C739" s="2"/>
      <c r="D739" s="2"/>
      <c r="E739" s="47"/>
      <c r="F739" s="46"/>
      <c r="G739" s="46"/>
      <c r="BC739" s="48" t="s">
        <v>639</v>
      </c>
      <c r="CW739" t="s">
        <v>557</v>
      </c>
    </row>
    <row r="740" spans="1:101" x14ac:dyDescent="0.35">
      <c r="A740" s="2"/>
      <c r="B740" s="2"/>
      <c r="C740" s="2"/>
      <c r="D740" s="2"/>
      <c r="E740" s="47"/>
      <c r="F740" s="46"/>
      <c r="G740" s="46"/>
      <c r="BC740" s="48" t="s">
        <v>638</v>
      </c>
      <c r="CW740" t="s">
        <v>556</v>
      </c>
    </row>
    <row r="741" spans="1:101" x14ac:dyDescent="0.35">
      <c r="A741" s="2"/>
      <c r="B741" s="2"/>
      <c r="C741" s="2"/>
      <c r="D741" s="2"/>
      <c r="E741" s="47"/>
      <c r="F741" s="46"/>
      <c r="G741" s="46"/>
      <c r="BC741" s="48" t="s">
        <v>637</v>
      </c>
      <c r="CW741" t="s">
        <v>555</v>
      </c>
    </row>
    <row r="742" spans="1:101" x14ac:dyDescent="0.35">
      <c r="A742" s="2"/>
      <c r="B742" s="2"/>
      <c r="C742" s="2"/>
      <c r="D742" s="2"/>
      <c r="E742" s="47"/>
      <c r="F742" s="46"/>
      <c r="G742" s="46"/>
      <c r="BC742" s="48" t="s">
        <v>636</v>
      </c>
      <c r="CW742" t="s">
        <v>554</v>
      </c>
    </row>
    <row r="743" spans="1:101" x14ac:dyDescent="0.35">
      <c r="A743" s="2"/>
      <c r="B743" s="2"/>
      <c r="C743" s="2"/>
      <c r="D743" s="2"/>
      <c r="E743" s="47"/>
      <c r="F743" s="46"/>
      <c r="G743" s="46"/>
      <c r="BC743" s="48" t="s">
        <v>635</v>
      </c>
      <c r="CW743" t="s">
        <v>553</v>
      </c>
    </row>
    <row r="744" spans="1:101" x14ac:dyDescent="0.35">
      <c r="A744" s="2"/>
      <c r="B744" s="2"/>
      <c r="C744" s="2"/>
      <c r="D744" s="2"/>
      <c r="E744" s="47"/>
      <c r="F744" s="46"/>
      <c r="G744" s="46"/>
      <c r="BC744" s="48" t="s">
        <v>634</v>
      </c>
      <c r="CW744" t="s">
        <v>563</v>
      </c>
    </row>
    <row r="745" spans="1:101" x14ac:dyDescent="0.35">
      <c r="A745" s="2"/>
      <c r="B745" s="2"/>
      <c r="C745" s="2"/>
      <c r="D745" s="2"/>
      <c r="E745" s="47"/>
      <c r="F745" s="46"/>
      <c r="G745" s="46"/>
      <c r="BC745" s="48" t="s">
        <v>633</v>
      </c>
      <c r="CW745" t="s">
        <v>561</v>
      </c>
    </row>
    <row r="746" spans="1:101" x14ac:dyDescent="0.35">
      <c r="A746" s="2"/>
      <c r="B746" s="2"/>
      <c r="C746" s="2"/>
      <c r="D746" s="2"/>
      <c r="E746" s="47"/>
      <c r="F746" s="46"/>
      <c r="G746" s="46"/>
      <c r="BC746" s="48" t="s">
        <v>632</v>
      </c>
      <c r="CW746" t="s">
        <v>631</v>
      </c>
    </row>
    <row r="747" spans="1:101" x14ac:dyDescent="0.35">
      <c r="A747" s="2"/>
      <c r="B747" s="2"/>
      <c r="C747" s="2"/>
      <c r="D747" s="2"/>
      <c r="E747" s="47"/>
      <c r="F747" s="46"/>
      <c r="G747" s="46"/>
      <c r="BC747" s="48" t="s">
        <v>630</v>
      </c>
      <c r="CW747" t="s">
        <v>551</v>
      </c>
    </row>
    <row r="748" spans="1:101" x14ac:dyDescent="0.35">
      <c r="A748" s="2"/>
      <c r="B748" s="2"/>
      <c r="C748" s="2"/>
      <c r="D748" s="2"/>
      <c r="E748" s="47"/>
      <c r="F748" s="46"/>
      <c r="G748" s="46"/>
      <c r="BC748" s="48" t="s">
        <v>629</v>
      </c>
      <c r="CW748" t="s">
        <v>550</v>
      </c>
    </row>
    <row r="749" spans="1:101" x14ac:dyDescent="0.35">
      <c r="A749" s="2"/>
      <c r="B749" s="2"/>
      <c r="C749" s="2"/>
      <c r="D749" s="2"/>
      <c r="E749" s="47"/>
      <c r="F749" s="46"/>
      <c r="G749" s="46"/>
      <c r="BC749" s="48" t="s">
        <v>628</v>
      </c>
      <c r="CW749" t="s">
        <v>549</v>
      </c>
    </row>
    <row r="750" spans="1:101" x14ac:dyDescent="0.35">
      <c r="A750" s="2"/>
      <c r="B750" s="2"/>
      <c r="C750" s="2"/>
      <c r="D750" s="2"/>
      <c r="E750" s="47"/>
      <c r="F750" s="46"/>
      <c r="G750" s="46"/>
      <c r="BC750" s="48" t="s">
        <v>627</v>
      </c>
      <c r="CW750" t="s">
        <v>548</v>
      </c>
    </row>
    <row r="751" spans="1:101" x14ac:dyDescent="0.35">
      <c r="A751" s="2"/>
      <c r="B751" s="2"/>
      <c r="C751" s="2"/>
      <c r="D751" s="2"/>
      <c r="E751" s="47"/>
      <c r="F751" s="46"/>
      <c r="G751" s="46"/>
      <c r="BC751" s="48" t="s">
        <v>626</v>
      </c>
      <c r="CW751" t="s">
        <v>547</v>
      </c>
    </row>
    <row r="752" spans="1:101" x14ac:dyDescent="0.35">
      <c r="A752" s="2"/>
      <c r="B752" s="2"/>
      <c r="C752" s="2"/>
      <c r="D752" s="2"/>
      <c r="E752" s="47"/>
      <c r="F752" s="46"/>
      <c r="G752" s="46"/>
      <c r="BC752" s="48" t="s">
        <v>625</v>
      </c>
      <c r="CW752" t="s">
        <v>546</v>
      </c>
    </row>
    <row r="753" spans="1:101" x14ac:dyDescent="0.35">
      <c r="A753" s="2"/>
      <c r="B753" s="2"/>
      <c r="C753" s="2"/>
      <c r="D753" s="2"/>
      <c r="E753" s="47"/>
      <c r="F753" s="46"/>
      <c r="G753" s="46"/>
      <c r="BC753" s="48" t="s">
        <v>624</v>
      </c>
      <c r="CW753" t="s">
        <v>545</v>
      </c>
    </row>
    <row r="754" spans="1:101" x14ac:dyDescent="0.35">
      <c r="A754" s="2"/>
      <c r="B754" s="2"/>
      <c r="C754" s="2"/>
      <c r="D754" s="2"/>
      <c r="E754" s="47"/>
      <c r="F754" s="46"/>
      <c r="G754" s="46"/>
      <c r="BC754" s="48" t="s">
        <v>623</v>
      </c>
      <c r="CW754" t="s">
        <v>544</v>
      </c>
    </row>
    <row r="755" spans="1:101" x14ac:dyDescent="0.35">
      <c r="A755" s="2"/>
      <c r="B755" s="2"/>
      <c r="C755" s="2"/>
      <c r="D755" s="2"/>
      <c r="E755" s="47"/>
      <c r="F755" s="46"/>
      <c r="G755" s="46"/>
      <c r="BC755" s="48" t="s">
        <v>622</v>
      </c>
      <c r="CW755" t="s">
        <v>542</v>
      </c>
    </row>
    <row r="756" spans="1:101" x14ac:dyDescent="0.35">
      <c r="A756" s="2"/>
      <c r="B756" s="2"/>
      <c r="C756" s="2"/>
      <c r="D756" s="2"/>
      <c r="E756" s="47"/>
      <c r="F756" s="46"/>
      <c r="G756" s="46"/>
      <c r="BC756" s="48" t="s">
        <v>621</v>
      </c>
      <c r="CW756" t="s">
        <v>543</v>
      </c>
    </row>
    <row r="757" spans="1:101" x14ac:dyDescent="0.35">
      <c r="A757" s="2"/>
      <c r="B757" s="2"/>
      <c r="C757" s="2"/>
      <c r="D757" s="2"/>
      <c r="E757" s="47"/>
      <c r="F757" s="46"/>
      <c r="G757" s="46"/>
      <c r="BC757" s="48" t="s">
        <v>620</v>
      </c>
      <c r="CW757" t="s">
        <v>541</v>
      </c>
    </row>
    <row r="758" spans="1:101" x14ac:dyDescent="0.35">
      <c r="A758" s="2"/>
      <c r="B758" s="2"/>
      <c r="C758" s="2"/>
      <c r="D758" s="2"/>
      <c r="E758" s="47"/>
      <c r="F758" s="46"/>
      <c r="G758" s="46"/>
      <c r="BC758" s="48" t="s">
        <v>619</v>
      </c>
      <c r="CW758" t="s">
        <v>540</v>
      </c>
    </row>
    <row r="759" spans="1:101" x14ac:dyDescent="0.35">
      <c r="A759" s="2"/>
      <c r="B759" s="2"/>
      <c r="C759" s="2"/>
      <c r="D759" s="2"/>
      <c r="E759" s="47"/>
      <c r="F759" s="46"/>
      <c r="G759" s="46"/>
      <c r="BC759" s="48" t="s">
        <v>618</v>
      </c>
      <c r="CW759" t="s">
        <v>539</v>
      </c>
    </row>
    <row r="760" spans="1:101" x14ac:dyDescent="0.35">
      <c r="A760" s="2"/>
      <c r="B760" s="2"/>
      <c r="C760" s="2"/>
      <c r="D760" s="2"/>
      <c r="E760" s="47"/>
      <c r="F760" s="46"/>
      <c r="G760" s="46"/>
      <c r="BC760" s="48" t="s">
        <v>617</v>
      </c>
      <c r="CW760" t="s">
        <v>538</v>
      </c>
    </row>
    <row r="761" spans="1:101" x14ac:dyDescent="0.35">
      <c r="A761" s="2"/>
      <c r="B761" s="2"/>
      <c r="C761" s="2"/>
      <c r="D761" s="2"/>
      <c r="E761" s="47"/>
      <c r="F761" s="46"/>
      <c r="G761" s="46"/>
      <c r="BC761" s="48" t="s">
        <v>616</v>
      </c>
      <c r="CW761" t="s">
        <v>537</v>
      </c>
    </row>
    <row r="762" spans="1:101" x14ac:dyDescent="0.35">
      <c r="A762" s="2"/>
      <c r="B762" s="2"/>
      <c r="C762" s="2"/>
      <c r="D762" s="2"/>
      <c r="E762" s="47"/>
      <c r="F762" s="46"/>
      <c r="G762" s="46"/>
      <c r="BC762" s="48" t="s">
        <v>615</v>
      </c>
      <c r="CW762" t="s">
        <v>536</v>
      </c>
    </row>
    <row r="763" spans="1:101" x14ac:dyDescent="0.35">
      <c r="A763" s="2"/>
      <c r="B763" s="2"/>
      <c r="C763" s="2"/>
      <c r="D763" s="2"/>
      <c r="E763" s="47"/>
      <c r="F763" s="46"/>
      <c r="G763" s="46"/>
      <c r="BC763" s="48" t="s">
        <v>614</v>
      </c>
      <c r="CW763" t="s">
        <v>535</v>
      </c>
    </row>
    <row r="764" spans="1:101" x14ac:dyDescent="0.35">
      <c r="A764" s="2"/>
      <c r="B764" s="2"/>
      <c r="C764" s="2"/>
      <c r="D764" s="2"/>
      <c r="E764" s="47"/>
      <c r="F764" s="46"/>
      <c r="G764" s="46"/>
      <c r="BC764" s="48" t="s">
        <v>613</v>
      </c>
      <c r="CW764" t="s">
        <v>533</v>
      </c>
    </row>
    <row r="765" spans="1:101" x14ac:dyDescent="0.35">
      <c r="A765" s="2"/>
      <c r="B765" s="2"/>
      <c r="C765" s="2"/>
      <c r="D765" s="2"/>
      <c r="E765" s="47"/>
      <c r="F765" s="46"/>
      <c r="G765" s="46"/>
      <c r="BC765" s="48" t="s">
        <v>612</v>
      </c>
      <c r="CW765" t="s">
        <v>534</v>
      </c>
    </row>
    <row r="766" spans="1:101" x14ac:dyDescent="0.35">
      <c r="A766" s="2"/>
      <c r="B766" s="2"/>
      <c r="C766" s="2"/>
      <c r="D766" s="2"/>
      <c r="E766" s="47"/>
      <c r="F766" s="46"/>
      <c r="G766" s="46"/>
      <c r="BC766" s="48" t="s">
        <v>611</v>
      </c>
      <c r="CW766" t="s">
        <v>532</v>
      </c>
    </row>
    <row r="767" spans="1:101" x14ac:dyDescent="0.35">
      <c r="A767" s="2"/>
      <c r="B767" s="2"/>
      <c r="C767" s="2"/>
      <c r="D767" s="2"/>
      <c r="E767" s="47"/>
      <c r="F767" s="46"/>
      <c r="G767" s="46"/>
      <c r="BC767" s="48" t="s">
        <v>610</v>
      </c>
      <c r="CW767" t="s">
        <v>531</v>
      </c>
    </row>
    <row r="768" spans="1:101" x14ac:dyDescent="0.35">
      <c r="A768" s="2"/>
      <c r="B768" s="2"/>
      <c r="C768" s="2"/>
      <c r="D768" s="2"/>
      <c r="E768" s="47"/>
      <c r="F768" s="46"/>
      <c r="G768" s="46"/>
      <c r="BC768" s="48" t="s">
        <v>609</v>
      </c>
      <c r="CW768" t="s">
        <v>530</v>
      </c>
    </row>
    <row r="769" spans="1:101" x14ac:dyDescent="0.35">
      <c r="A769" s="2"/>
      <c r="B769" s="2"/>
      <c r="C769" s="2"/>
      <c r="D769" s="2"/>
      <c r="E769" s="47"/>
      <c r="F769" s="46"/>
      <c r="G769" s="46"/>
      <c r="BC769" s="48" t="s">
        <v>608</v>
      </c>
      <c r="CW769" t="s">
        <v>529</v>
      </c>
    </row>
    <row r="770" spans="1:101" x14ac:dyDescent="0.35">
      <c r="A770" s="2"/>
      <c r="B770" s="2"/>
      <c r="C770" s="2"/>
      <c r="D770" s="2"/>
      <c r="E770" s="47"/>
      <c r="F770" s="46"/>
      <c r="G770" s="46"/>
      <c r="BC770" s="48" t="s">
        <v>607</v>
      </c>
      <c r="CW770" t="s">
        <v>527</v>
      </c>
    </row>
    <row r="771" spans="1:101" x14ac:dyDescent="0.35">
      <c r="A771" s="2"/>
      <c r="B771" s="2"/>
      <c r="C771" s="2"/>
      <c r="D771" s="2"/>
      <c r="E771" s="47"/>
      <c r="F771" s="46"/>
      <c r="G771" s="46"/>
      <c r="BC771" s="48" t="s">
        <v>606</v>
      </c>
      <c r="CW771" t="s">
        <v>526</v>
      </c>
    </row>
    <row r="772" spans="1:101" x14ac:dyDescent="0.35">
      <c r="A772" s="2"/>
      <c r="B772" s="2"/>
      <c r="C772" s="2"/>
      <c r="D772" s="2"/>
      <c r="E772" s="47"/>
      <c r="F772" s="46"/>
      <c r="G772" s="46"/>
      <c r="BC772" s="48" t="s">
        <v>605</v>
      </c>
      <c r="CW772" t="s">
        <v>525</v>
      </c>
    </row>
    <row r="773" spans="1:101" x14ac:dyDescent="0.35">
      <c r="A773" s="2"/>
      <c r="B773" s="2"/>
      <c r="C773" s="2"/>
      <c r="D773" s="2"/>
      <c r="E773" s="47"/>
      <c r="F773" s="46"/>
      <c r="G773" s="46"/>
      <c r="BC773" s="48" t="s">
        <v>604</v>
      </c>
      <c r="CW773" t="s">
        <v>524</v>
      </c>
    </row>
    <row r="774" spans="1:101" x14ac:dyDescent="0.35">
      <c r="A774" s="2"/>
      <c r="B774" s="2"/>
      <c r="C774" s="2"/>
      <c r="D774" s="2"/>
      <c r="E774" s="47"/>
      <c r="F774" s="46"/>
      <c r="G774" s="46"/>
      <c r="BC774" s="48" t="s">
        <v>603</v>
      </c>
      <c r="CW774" t="s">
        <v>522</v>
      </c>
    </row>
    <row r="775" spans="1:101" x14ac:dyDescent="0.35">
      <c r="A775" s="2"/>
      <c r="B775" s="2"/>
      <c r="C775" s="2"/>
      <c r="D775" s="2"/>
      <c r="E775" s="47"/>
      <c r="F775" s="46"/>
      <c r="G775" s="46"/>
      <c r="BC775" s="48" t="s">
        <v>602</v>
      </c>
      <c r="CW775" t="s">
        <v>521</v>
      </c>
    </row>
    <row r="776" spans="1:101" x14ac:dyDescent="0.35">
      <c r="A776" s="2"/>
      <c r="B776" s="2"/>
      <c r="C776" s="2"/>
      <c r="D776" s="2"/>
      <c r="E776" s="47"/>
      <c r="F776" s="46"/>
      <c r="G776" s="46"/>
      <c r="BC776" s="48" t="s">
        <v>601</v>
      </c>
      <c r="CW776" t="s">
        <v>520</v>
      </c>
    </row>
    <row r="777" spans="1:101" x14ac:dyDescent="0.35">
      <c r="A777" s="2"/>
      <c r="B777" s="2"/>
      <c r="C777" s="2"/>
      <c r="D777" s="2"/>
      <c r="E777" s="47"/>
      <c r="F777" s="46"/>
      <c r="G777" s="46"/>
      <c r="BC777" s="48" t="s">
        <v>600</v>
      </c>
      <c r="CW777" t="s">
        <v>528</v>
      </c>
    </row>
    <row r="778" spans="1:101" x14ac:dyDescent="0.35">
      <c r="A778" s="2"/>
      <c r="B778" s="2"/>
      <c r="C778" s="2"/>
      <c r="D778" s="2"/>
      <c r="E778" s="47"/>
      <c r="F778" s="46"/>
      <c r="G778" s="46"/>
      <c r="BC778" s="48" t="s">
        <v>599</v>
      </c>
      <c r="CW778" t="s">
        <v>523</v>
      </c>
    </row>
    <row r="779" spans="1:101" x14ac:dyDescent="0.35">
      <c r="A779" s="2"/>
      <c r="B779" s="2"/>
      <c r="C779" s="2"/>
      <c r="D779" s="2"/>
      <c r="E779" s="47"/>
      <c r="F779" s="46"/>
      <c r="G779" s="46"/>
      <c r="BC779" s="48" t="s">
        <v>598</v>
      </c>
      <c r="CW779" t="s">
        <v>494</v>
      </c>
    </row>
    <row r="780" spans="1:101" x14ac:dyDescent="0.35">
      <c r="A780" s="2"/>
      <c r="B780" s="2"/>
      <c r="C780" s="2"/>
      <c r="D780" s="2"/>
      <c r="E780" s="47"/>
      <c r="F780" s="46"/>
      <c r="G780" s="46"/>
      <c r="BC780" s="48" t="s">
        <v>387</v>
      </c>
      <c r="CW780" t="s">
        <v>492</v>
      </c>
    </row>
    <row r="781" spans="1:101" x14ac:dyDescent="0.35">
      <c r="A781" s="2"/>
      <c r="B781" s="2"/>
      <c r="C781" s="2"/>
      <c r="D781" s="2"/>
      <c r="E781" s="47"/>
      <c r="F781" s="46"/>
      <c r="G781" s="46"/>
      <c r="BC781" s="48" t="s">
        <v>385</v>
      </c>
      <c r="CW781" t="s">
        <v>490</v>
      </c>
    </row>
    <row r="782" spans="1:101" x14ac:dyDescent="0.35">
      <c r="A782" s="2"/>
      <c r="B782" s="2"/>
      <c r="C782" s="2"/>
      <c r="D782" s="2"/>
      <c r="E782" s="47"/>
      <c r="F782" s="46"/>
      <c r="G782" s="46"/>
      <c r="BC782" s="48" t="s">
        <v>383</v>
      </c>
      <c r="CW782" t="s">
        <v>488</v>
      </c>
    </row>
    <row r="783" spans="1:101" x14ac:dyDescent="0.35">
      <c r="A783" s="2"/>
      <c r="B783" s="2"/>
      <c r="C783" s="2"/>
      <c r="D783" s="2"/>
      <c r="E783" s="47"/>
      <c r="F783" s="46"/>
      <c r="G783" s="46"/>
      <c r="BC783" s="48" t="s">
        <v>381</v>
      </c>
      <c r="CW783" t="s">
        <v>486</v>
      </c>
    </row>
    <row r="784" spans="1:101" x14ac:dyDescent="0.35">
      <c r="A784" s="2"/>
      <c r="B784" s="2"/>
      <c r="C784" s="2"/>
      <c r="D784" s="2"/>
      <c r="E784" s="47"/>
      <c r="F784" s="46"/>
      <c r="G784" s="46"/>
      <c r="BC784" s="48" t="s">
        <v>379</v>
      </c>
      <c r="CW784" t="s">
        <v>484</v>
      </c>
    </row>
    <row r="785" spans="1:101" x14ac:dyDescent="0.35">
      <c r="A785" s="2"/>
      <c r="B785" s="2"/>
      <c r="C785" s="2"/>
      <c r="D785" s="2"/>
      <c r="E785" s="47"/>
      <c r="F785" s="46"/>
      <c r="G785" s="46"/>
      <c r="BC785" s="48" t="s">
        <v>377</v>
      </c>
      <c r="CW785" t="s">
        <v>498</v>
      </c>
    </row>
    <row r="786" spans="1:101" x14ac:dyDescent="0.35">
      <c r="A786" s="2"/>
      <c r="B786" s="2"/>
      <c r="C786" s="2"/>
      <c r="D786" s="2"/>
      <c r="E786" s="47"/>
      <c r="F786" s="46"/>
      <c r="G786" s="46"/>
      <c r="BC786" s="48" t="s">
        <v>375</v>
      </c>
      <c r="CW786" t="s">
        <v>496</v>
      </c>
    </row>
    <row r="787" spans="1:101" x14ac:dyDescent="0.35">
      <c r="A787" s="2"/>
      <c r="B787" s="2"/>
      <c r="C787" s="2"/>
      <c r="D787" s="2"/>
      <c r="E787" s="47"/>
      <c r="F787" s="46"/>
      <c r="G787" s="46"/>
      <c r="BC787" s="48" t="s">
        <v>597</v>
      </c>
      <c r="CW787" t="s">
        <v>482</v>
      </c>
    </row>
    <row r="788" spans="1:101" x14ac:dyDescent="0.35">
      <c r="A788" s="2"/>
      <c r="B788" s="2"/>
      <c r="C788" s="2"/>
      <c r="D788" s="2"/>
      <c r="E788" s="47"/>
      <c r="F788" s="46"/>
      <c r="G788" s="46"/>
      <c r="BC788" s="48" t="s">
        <v>596</v>
      </c>
      <c r="CW788" t="s">
        <v>480</v>
      </c>
    </row>
    <row r="789" spans="1:101" x14ac:dyDescent="0.35">
      <c r="A789" s="2"/>
      <c r="B789" s="2"/>
      <c r="C789" s="2"/>
      <c r="D789" s="2"/>
      <c r="E789" s="47"/>
      <c r="F789" s="46"/>
      <c r="G789" s="46"/>
      <c r="BC789" s="48" t="s">
        <v>595</v>
      </c>
      <c r="CW789" t="s">
        <v>478</v>
      </c>
    </row>
    <row r="790" spans="1:101" x14ac:dyDescent="0.35">
      <c r="A790" s="2"/>
      <c r="B790" s="2"/>
      <c r="C790" s="2"/>
      <c r="D790" s="2"/>
      <c r="E790" s="47"/>
      <c r="F790" s="46"/>
      <c r="G790" s="46"/>
      <c r="BC790" s="48" t="s">
        <v>594</v>
      </c>
      <c r="CW790" t="s">
        <v>476</v>
      </c>
    </row>
    <row r="791" spans="1:101" x14ac:dyDescent="0.35">
      <c r="A791" s="2"/>
      <c r="B791" s="2"/>
      <c r="C791" s="2"/>
      <c r="D791" s="2"/>
      <c r="E791" s="47"/>
      <c r="F791" s="46"/>
      <c r="G791" s="46"/>
      <c r="BC791" s="48" t="s">
        <v>593</v>
      </c>
      <c r="CW791" t="s">
        <v>474</v>
      </c>
    </row>
    <row r="792" spans="1:101" x14ac:dyDescent="0.35">
      <c r="A792" s="2"/>
      <c r="B792" s="2"/>
      <c r="C792" s="2"/>
      <c r="D792" s="2"/>
      <c r="E792" s="47"/>
      <c r="F792" s="46"/>
      <c r="G792" s="46"/>
      <c r="BC792" s="48" t="s">
        <v>592</v>
      </c>
      <c r="CW792" t="s">
        <v>472</v>
      </c>
    </row>
    <row r="793" spans="1:101" x14ac:dyDescent="0.35">
      <c r="A793" s="2"/>
      <c r="B793" s="2"/>
      <c r="C793" s="2"/>
      <c r="D793" s="2"/>
      <c r="E793" s="47"/>
      <c r="F793" s="46"/>
      <c r="G793" s="46"/>
      <c r="BC793" s="48" t="s">
        <v>591</v>
      </c>
      <c r="CW793" t="s">
        <v>470</v>
      </c>
    </row>
    <row r="794" spans="1:101" x14ac:dyDescent="0.35">
      <c r="A794" s="2"/>
      <c r="B794" s="2"/>
      <c r="C794" s="2"/>
      <c r="D794" s="2"/>
      <c r="E794" s="47"/>
      <c r="F794" s="46"/>
      <c r="G794" s="46"/>
      <c r="BC794" s="48" t="s">
        <v>590</v>
      </c>
      <c r="CW794" t="s">
        <v>468</v>
      </c>
    </row>
    <row r="795" spans="1:101" x14ac:dyDescent="0.35">
      <c r="A795" s="2"/>
      <c r="B795" s="2"/>
      <c r="C795" s="2"/>
      <c r="D795" s="2"/>
      <c r="E795" s="47"/>
      <c r="F795" s="46"/>
      <c r="G795" s="46"/>
      <c r="BC795" s="48" t="s">
        <v>589</v>
      </c>
      <c r="CW795" t="s">
        <v>466</v>
      </c>
    </row>
    <row r="796" spans="1:101" x14ac:dyDescent="0.35">
      <c r="A796" s="2"/>
      <c r="B796" s="2"/>
      <c r="C796" s="2"/>
      <c r="D796" s="2"/>
      <c r="E796" s="47"/>
      <c r="F796" s="46"/>
      <c r="G796" s="46"/>
      <c r="BC796" s="48" t="s">
        <v>588</v>
      </c>
      <c r="CW796" t="s">
        <v>464</v>
      </c>
    </row>
    <row r="797" spans="1:101" x14ac:dyDescent="0.35">
      <c r="A797" s="2"/>
      <c r="B797" s="2"/>
      <c r="C797" s="2"/>
      <c r="D797" s="2"/>
      <c r="E797" s="47"/>
      <c r="F797" s="46"/>
      <c r="G797" s="46"/>
      <c r="BC797" s="48" t="s">
        <v>587</v>
      </c>
      <c r="CW797" t="s">
        <v>462</v>
      </c>
    </row>
    <row r="798" spans="1:101" x14ac:dyDescent="0.35">
      <c r="A798" s="2"/>
      <c r="B798" s="2"/>
      <c r="C798" s="2"/>
      <c r="D798" s="2"/>
      <c r="E798" s="47"/>
      <c r="F798" s="46"/>
      <c r="G798" s="46"/>
      <c r="BC798" s="48" t="s">
        <v>586</v>
      </c>
      <c r="CW798" t="s">
        <v>460</v>
      </c>
    </row>
    <row r="799" spans="1:101" x14ac:dyDescent="0.35">
      <c r="A799" s="2"/>
      <c r="B799" s="2"/>
      <c r="C799" s="2"/>
      <c r="D799" s="2"/>
      <c r="E799" s="47"/>
      <c r="F799" s="46"/>
      <c r="G799" s="46"/>
      <c r="BC799" s="48" t="s">
        <v>585</v>
      </c>
      <c r="CW799" t="s">
        <v>458</v>
      </c>
    </row>
    <row r="800" spans="1:101" x14ac:dyDescent="0.35">
      <c r="A800" s="2"/>
      <c r="B800" s="2"/>
      <c r="C800" s="2"/>
      <c r="D800" s="2"/>
      <c r="E800" s="47"/>
      <c r="F800" s="46"/>
      <c r="G800" s="46"/>
      <c r="BC800" s="48" t="s">
        <v>584</v>
      </c>
      <c r="CW800" t="s">
        <v>456</v>
      </c>
    </row>
    <row r="801" spans="1:101" x14ac:dyDescent="0.35">
      <c r="A801" s="2"/>
      <c r="B801" s="2"/>
      <c r="C801" s="2"/>
      <c r="D801" s="2"/>
      <c r="E801" s="47"/>
      <c r="F801" s="46"/>
      <c r="G801" s="46"/>
      <c r="BC801" s="48" t="s">
        <v>583</v>
      </c>
      <c r="CW801" t="s">
        <v>454</v>
      </c>
    </row>
    <row r="802" spans="1:101" x14ac:dyDescent="0.35">
      <c r="A802" s="2"/>
      <c r="B802" s="2"/>
      <c r="C802" s="2"/>
      <c r="D802" s="2"/>
      <c r="E802" s="47"/>
      <c r="F802" s="46"/>
      <c r="G802" s="46"/>
      <c r="BC802" s="48" t="s">
        <v>582</v>
      </c>
      <c r="CW802" t="s">
        <v>452</v>
      </c>
    </row>
    <row r="803" spans="1:101" x14ac:dyDescent="0.35">
      <c r="A803" s="2"/>
      <c r="B803" s="2"/>
      <c r="C803" s="2"/>
      <c r="D803" s="2"/>
      <c r="E803" s="47"/>
      <c r="F803" s="46"/>
      <c r="G803" s="46"/>
      <c r="BC803" s="48" t="s">
        <v>581</v>
      </c>
      <c r="CW803" t="s">
        <v>450</v>
      </c>
    </row>
    <row r="804" spans="1:101" x14ac:dyDescent="0.35">
      <c r="A804" s="2"/>
      <c r="B804" s="2"/>
      <c r="C804" s="2"/>
      <c r="D804" s="2"/>
      <c r="E804" s="47"/>
      <c r="F804" s="46"/>
      <c r="G804" s="46"/>
      <c r="BC804" s="48" t="s">
        <v>580</v>
      </c>
      <c r="CW804" t="s">
        <v>444</v>
      </c>
    </row>
    <row r="805" spans="1:101" x14ac:dyDescent="0.35">
      <c r="A805" s="2"/>
      <c r="B805" s="2"/>
      <c r="C805" s="2"/>
      <c r="D805" s="2"/>
      <c r="E805" s="47"/>
      <c r="F805" s="46"/>
      <c r="G805" s="46"/>
      <c r="BC805" s="48" t="s">
        <v>579</v>
      </c>
      <c r="CW805" t="s">
        <v>442</v>
      </c>
    </row>
    <row r="806" spans="1:101" x14ac:dyDescent="0.35">
      <c r="A806" s="2"/>
      <c r="B806" s="2"/>
      <c r="C806" s="2"/>
      <c r="D806" s="2"/>
      <c r="E806" s="47"/>
      <c r="F806" s="46"/>
      <c r="G806" s="46"/>
      <c r="BC806" s="48" t="s">
        <v>578</v>
      </c>
      <c r="CW806" t="s">
        <v>440</v>
      </c>
    </row>
    <row r="807" spans="1:101" x14ac:dyDescent="0.35">
      <c r="A807" s="2"/>
      <c r="B807" s="2"/>
      <c r="C807" s="2"/>
      <c r="D807" s="2"/>
      <c r="E807" s="47"/>
      <c r="F807" s="46"/>
      <c r="G807" s="46"/>
      <c r="BC807" s="48" t="s">
        <v>577</v>
      </c>
      <c r="CW807" t="s">
        <v>438</v>
      </c>
    </row>
    <row r="808" spans="1:101" x14ac:dyDescent="0.35">
      <c r="A808" s="2"/>
      <c r="B808" s="2"/>
      <c r="C808" s="2"/>
      <c r="D808" s="2"/>
      <c r="E808" s="47"/>
      <c r="F808" s="46"/>
      <c r="G808" s="46"/>
      <c r="BC808" s="48" t="s">
        <v>576</v>
      </c>
      <c r="CW808" t="s">
        <v>436</v>
      </c>
    </row>
    <row r="809" spans="1:101" x14ac:dyDescent="0.35">
      <c r="A809" s="2"/>
      <c r="B809" s="2"/>
      <c r="C809" s="2"/>
      <c r="D809" s="2"/>
      <c r="E809" s="47"/>
      <c r="F809" s="46"/>
      <c r="G809" s="46"/>
      <c r="BC809" s="48" t="s">
        <v>575</v>
      </c>
      <c r="CW809" t="s">
        <v>434</v>
      </c>
    </row>
    <row r="810" spans="1:101" x14ac:dyDescent="0.35">
      <c r="A810" s="2"/>
      <c r="B810" s="2"/>
      <c r="C810" s="2"/>
      <c r="D810" s="2"/>
      <c r="E810" s="47"/>
      <c r="F810" s="46"/>
      <c r="G810" s="46"/>
      <c r="BC810" s="48" t="s">
        <v>329</v>
      </c>
      <c r="CW810" t="s">
        <v>432</v>
      </c>
    </row>
    <row r="811" spans="1:101" x14ac:dyDescent="0.35">
      <c r="A811" s="2"/>
      <c r="B811" s="2"/>
      <c r="C811" s="2"/>
      <c r="D811" s="2"/>
      <c r="E811" s="47"/>
      <c r="F811" s="46"/>
      <c r="G811" s="46"/>
      <c r="BC811" s="48" t="s">
        <v>574</v>
      </c>
      <c r="CW811" t="s">
        <v>430</v>
      </c>
    </row>
    <row r="812" spans="1:101" x14ac:dyDescent="0.35">
      <c r="A812" s="2"/>
      <c r="B812" s="2"/>
      <c r="C812" s="2"/>
      <c r="D812" s="2"/>
      <c r="E812" s="47"/>
      <c r="F812" s="46"/>
      <c r="G812" s="46"/>
      <c r="BC812" s="48" t="s">
        <v>573</v>
      </c>
      <c r="CW812" t="s">
        <v>426</v>
      </c>
    </row>
    <row r="813" spans="1:101" x14ac:dyDescent="0.35">
      <c r="A813" s="2"/>
      <c r="B813" s="2"/>
      <c r="C813" s="2"/>
      <c r="D813" s="2"/>
      <c r="E813" s="47"/>
      <c r="F813" s="46"/>
      <c r="G813" s="46"/>
      <c r="BC813" s="48" t="s">
        <v>572</v>
      </c>
      <c r="CW813" t="s">
        <v>424</v>
      </c>
    </row>
    <row r="814" spans="1:101" x14ac:dyDescent="0.35">
      <c r="A814" s="2"/>
      <c r="B814" s="2"/>
      <c r="C814" s="2"/>
      <c r="D814" s="2"/>
      <c r="E814" s="47"/>
      <c r="F814" s="46"/>
      <c r="G814" s="46"/>
      <c r="BC814" s="48" t="s">
        <v>571</v>
      </c>
      <c r="CW814" t="s">
        <v>422</v>
      </c>
    </row>
    <row r="815" spans="1:101" x14ac:dyDescent="0.35">
      <c r="A815" s="2"/>
      <c r="B815" s="2"/>
      <c r="C815" s="2"/>
      <c r="D815" s="2"/>
      <c r="E815" s="47"/>
      <c r="F815" s="46"/>
      <c r="G815" s="46"/>
      <c r="BC815" s="48" t="s">
        <v>570</v>
      </c>
      <c r="CW815" t="s">
        <v>448</v>
      </c>
    </row>
    <row r="816" spans="1:101" x14ac:dyDescent="0.35">
      <c r="A816" s="2"/>
      <c r="B816" s="2"/>
      <c r="C816" s="2"/>
      <c r="D816" s="2"/>
      <c r="E816" s="47"/>
      <c r="F816" s="46"/>
      <c r="G816" s="46"/>
      <c r="BC816" s="48" t="s">
        <v>569</v>
      </c>
      <c r="CW816" t="s">
        <v>446</v>
      </c>
    </row>
    <row r="817" spans="1:101" x14ac:dyDescent="0.35">
      <c r="A817" s="2"/>
      <c r="B817" s="2"/>
      <c r="C817" s="2"/>
      <c r="D817" s="2"/>
      <c r="E817" s="47"/>
      <c r="F817" s="46"/>
      <c r="G817" s="46"/>
      <c r="BC817" s="48" t="s">
        <v>568</v>
      </c>
      <c r="CW817" t="s">
        <v>428</v>
      </c>
    </row>
    <row r="818" spans="1:101" x14ac:dyDescent="0.35">
      <c r="A818" s="2"/>
      <c r="B818" s="2"/>
      <c r="C818" s="2"/>
      <c r="D818" s="2"/>
      <c r="E818" s="47"/>
      <c r="F818" s="46"/>
      <c r="G818" s="46"/>
      <c r="BC818" s="48" t="s">
        <v>567</v>
      </c>
      <c r="CW818" t="s">
        <v>418</v>
      </c>
    </row>
    <row r="819" spans="1:101" x14ac:dyDescent="0.35">
      <c r="A819" s="2"/>
      <c r="B819" s="2"/>
      <c r="C819" s="2"/>
      <c r="D819" s="2"/>
      <c r="E819" s="47"/>
      <c r="F819" s="46"/>
      <c r="G819" s="46"/>
      <c r="BC819" s="48" t="s">
        <v>566</v>
      </c>
      <c r="CW819" t="s">
        <v>416</v>
      </c>
    </row>
    <row r="820" spans="1:101" x14ac:dyDescent="0.35">
      <c r="A820" s="2"/>
      <c r="B820" s="2"/>
      <c r="C820" s="2"/>
      <c r="D820" s="2"/>
      <c r="E820" s="47"/>
      <c r="F820" s="46"/>
      <c r="G820" s="46"/>
      <c r="BC820" s="48" t="s">
        <v>565</v>
      </c>
      <c r="CW820" t="s">
        <v>414</v>
      </c>
    </row>
    <row r="821" spans="1:101" x14ac:dyDescent="0.35">
      <c r="A821" s="2"/>
      <c r="B821" s="2"/>
      <c r="C821" s="2"/>
      <c r="D821" s="2"/>
      <c r="E821" s="47"/>
      <c r="F821" s="46"/>
      <c r="G821" s="46"/>
      <c r="BC821" s="48" t="s">
        <v>564</v>
      </c>
      <c r="CW821" t="s">
        <v>413</v>
      </c>
    </row>
    <row r="822" spans="1:101" x14ac:dyDescent="0.35">
      <c r="A822" s="2"/>
      <c r="B822" s="2"/>
      <c r="C822" s="2"/>
      <c r="D822" s="2"/>
      <c r="E822" s="47"/>
      <c r="F822" s="46"/>
      <c r="G822" s="46"/>
      <c r="BC822" s="48" t="s">
        <v>563</v>
      </c>
      <c r="CW822" t="s">
        <v>412</v>
      </c>
    </row>
    <row r="823" spans="1:101" x14ac:dyDescent="0.35">
      <c r="A823" s="2"/>
      <c r="B823" s="2"/>
      <c r="C823" s="2"/>
      <c r="D823" s="2"/>
      <c r="E823" s="47"/>
      <c r="F823" s="46"/>
      <c r="G823" s="46"/>
      <c r="BC823" s="48" t="s">
        <v>562</v>
      </c>
      <c r="CW823" t="s">
        <v>411</v>
      </c>
    </row>
    <row r="824" spans="1:101" x14ac:dyDescent="0.35">
      <c r="A824" s="2"/>
      <c r="B824" s="2"/>
      <c r="C824" s="2"/>
      <c r="D824" s="2"/>
      <c r="E824" s="47"/>
      <c r="F824" s="46"/>
      <c r="G824" s="46"/>
      <c r="BC824" s="48" t="s">
        <v>561</v>
      </c>
      <c r="CW824" t="s">
        <v>410</v>
      </c>
    </row>
    <row r="825" spans="1:101" x14ac:dyDescent="0.35">
      <c r="A825" s="2"/>
      <c r="B825" s="2"/>
      <c r="C825" s="2"/>
      <c r="D825" s="2"/>
      <c r="E825" s="47"/>
      <c r="F825" s="46"/>
      <c r="G825" s="46"/>
      <c r="BC825" s="48" t="s">
        <v>560</v>
      </c>
      <c r="CW825" t="s">
        <v>420</v>
      </c>
    </row>
    <row r="826" spans="1:101" x14ac:dyDescent="0.35">
      <c r="A826" s="2"/>
      <c r="B826" s="2"/>
      <c r="C826" s="2"/>
      <c r="D826" s="2"/>
      <c r="E826" s="47"/>
      <c r="F826" s="46"/>
      <c r="G826" s="46"/>
      <c r="BC826" s="48" t="s">
        <v>559</v>
      </c>
      <c r="CW826" t="s">
        <v>519</v>
      </c>
    </row>
    <row r="827" spans="1:101" x14ac:dyDescent="0.35">
      <c r="A827" s="2"/>
      <c r="B827" s="2"/>
      <c r="C827" s="2"/>
      <c r="D827" s="2"/>
      <c r="E827" s="47"/>
      <c r="F827" s="46"/>
      <c r="G827" s="46"/>
      <c r="BC827" s="48" t="s">
        <v>327</v>
      </c>
      <c r="CW827" t="s">
        <v>517</v>
      </c>
    </row>
    <row r="828" spans="1:101" x14ac:dyDescent="0.35">
      <c r="A828" s="2"/>
      <c r="B828" s="2"/>
      <c r="C828" s="2"/>
      <c r="D828" s="2"/>
      <c r="E828" s="47"/>
      <c r="F828" s="46"/>
      <c r="G828" s="46"/>
      <c r="BC828" s="48" t="s">
        <v>558</v>
      </c>
      <c r="CW828" t="s">
        <v>518</v>
      </c>
    </row>
    <row r="829" spans="1:101" x14ac:dyDescent="0.35">
      <c r="A829" s="2"/>
      <c r="B829" s="2"/>
      <c r="C829" s="2"/>
      <c r="D829" s="2"/>
      <c r="E829" s="47"/>
      <c r="F829" s="46"/>
      <c r="G829" s="46"/>
      <c r="BC829" s="48" t="s">
        <v>557</v>
      </c>
      <c r="CW829" t="s">
        <v>516</v>
      </c>
    </row>
    <row r="830" spans="1:101" x14ac:dyDescent="0.35">
      <c r="A830" s="2"/>
      <c r="B830" s="2"/>
      <c r="C830" s="2"/>
      <c r="D830" s="2"/>
      <c r="E830" s="47"/>
      <c r="F830" s="46"/>
      <c r="G830" s="46"/>
      <c r="BC830" s="48" t="s">
        <v>556</v>
      </c>
      <c r="CW830" t="s">
        <v>515</v>
      </c>
    </row>
    <row r="831" spans="1:101" x14ac:dyDescent="0.35">
      <c r="A831" s="2"/>
      <c r="B831" s="2"/>
      <c r="C831" s="2"/>
      <c r="D831" s="2"/>
      <c r="E831" s="47"/>
      <c r="F831" s="46"/>
      <c r="G831" s="46"/>
      <c r="BC831" s="48" t="s">
        <v>555</v>
      </c>
      <c r="CW831" t="s">
        <v>514</v>
      </c>
    </row>
    <row r="832" spans="1:101" x14ac:dyDescent="0.35">
      <c r="A832" s="2"/>
      <c r="B832" s="2"/>
      <c r="C832" s="2"/>
      <c r="D832" s="2"/>
      <c r="E832" s="47"/>
      <c r="F832" s="46"/>
      <c r="G832" s="46"/>
      <c r="BC832" s="48" t="s">
        <v>554</v>
      </c>
      <c r="CW832" t="s">
        <v>513</v>
      </c>
    </row>
    <row r="833" spans="1:101" x14ac:dyDescent="0.35">
      <c r="A833" s="2"/>
      <c r="B833" s="2"/>
      <c r="C833" s="2"/>
      <c r="D833" s="2"/>
      <c r="E833" s="47"/>
      <c r="F833" s="46"/>
      <c r="G833" s="46"/>
      <c r="BC833" s="48" t="s">
        <v>553</v>
      </c>
      <c r="CW833" t="s">
        <v>512</v>
      </c>
    </row>
    <row r="834" spans="1:101" x14ac:dyDescent="0.35">
      <c r="A834" s="2"/>
      <c r="B834" s="2"/>
      <c r="C834" s="2"/>
      <c r="D834" s="2"/>
      <c r="E834" s="47"/>
      <c r="F834" s="46"/>
      <c r="G834" s="46"/>
      <c r="BC834" s="48" t="s">
        <v>552</v>
      </c>
      <c r="CW834" t="s">
        <v>509</v>
      </c>
    </row>
    <row r="835" spans="1:101" x14ac:dyDescent="0.35">
      <c r="A835" s="2"/>
      <c r="B835" s="2"/>
      <c r="C835" s="2"/>
      <c r="D835" s="2"/>
      <c r="E835" s="47"/>
      <c r="F835" s="46"/>
      <c r="G835" s="46"/>
      <c r="BC835" s="48" t="s">
        <v>551</v>
      </c>
      <c r="CW835" t="s">
        <v>511</v>
      </c>
    </row>
    <row r="836" spans="1:101" x14ac:dyDescent="0.35">
      <c r="A836" s="2"/>
      <c r="B836" s="2"/>
      <c r="C836" s="2"/>
      <c r="D836" s="2"/>
      <c r="E836" s="47"/>
      <c r="F836" s="46"/>
      <c r="G836" s="46"/>
      <c r="BC836" s="48" t="s">
        <v>550</v>
      </c>
      <c r="CW836" t="s">
        <v>507</v>
      </c>
    </row>
    <row r="837" spans="1:101" x14ac:dyDescent="0.35">
      <c r="A837" s="2"/>
      <c r="B837" s="2"/>
      <c r="C837" s="2"/>
      <c r="D837" s="2"/>
      <c r="E837" s="47"/>
      <c r="F837" s="46"/>
      <c r="G837" s="46"/>
      <c r="BC837" s="48" t="s">
        <v>549</v>
      </c>
      <c r="CW837" t="s">
        <v>409</v>
      </c>
    </row>
    <row r="838" spans="1:101" x14ac:dyDescent="0.35">
      <c r="A838" s="2"/>
      <c r="B838" s="2"/>
      <c r="C838" s="2"/>
      <c r="D838" s="2"/>
      <c r="E838" s="47"/>
      <c r="F838" s="46"/>
      <c r="G838" s="46"/>
      <c r="BC838" s="48" t="s">
        <v>548</v>
      </c>
      <c r="CW838" t="s">
        <v>408</v>
      </c>
    </row>
    <row r="839" spans="1:101" x14ac:dyDescent="0.35">
      <c r="A839" s="2"/>
      <c r="B839" s="2"/>
      <c r="C839" s="2"/>
      <c r="D839" s="2"/>
      <c r="E839" s="47"/>
      <c r="F839" s="46"/>
      <c r="G839" s="46"/>
      <c r="BC839" s="48" t="s">
        <v>547</v>
      </c>
      <c r="CW839" t="s">
        <v>406</v>
      </c>
    </row>
    <row r="840" spans="1:101" x14ac:dyDescent="0.35">
      <c r="A840" s="2"/>
      <c r="B840" s="2"/>
      <c r="C840" s="2"/>
      <c r="D840" s="2"/>
      <c r="E840" s="47"/>
      <c r="F840" s="46"/>
      <c r="G840" s="46"/>
      <c r="BC840" s="48" t="s">
        <v>546</v>
      </c>
      <c r="CW840" t="s">
        <v>404</v>
      </c>
    </row>
    <row r="841" spans="1:101" x14ac:dyDescent="0.35">
      <c r="A841" s="2"/>
      <c r="B841" s="2"/>
      <c r="C841" s="2"/>
      <c r="D841" s="2"/>
      <c r="E841" s="47"/>
      <c r="F841" s="46"/>
      <c r="G841" s="46"/>
      <c r="BC841" s="48" t="s">
        <v>545</v>
      </c>
      <c r="CW841" t="s">
        <v>402</v>
      </c>
    </row>
    <row r="842" spans="1:101" x14ac:dyDescent="0.35">
      <c r="A842" s="2"/>
      <c r="B842" s="2"/>
      <c r="C842" s="2"/>
      <c r="D842" s="2"/>
      <c r="E842" s="47"/>
      <c r="F842" s="46"/>
      <c r="G842" s="46"/>
      <c r="BC842" s="48" t="s">
        <v>544</v>
      </c>
      <c r="CW842" t="s">
        <v>400</v>
      </c>
    </row>
    <row r="843" spans="1:101" x14ac:dyDescent="0.35">
      <c r="A843" s="2"/>
      <c r="B843" s="2"/>
      <c r="C843" s="2"/>
      <c r="D843" s="2"/>
      <c r="E843" s="47"/>
      <c r="F843" s="46"/>
      <c r="G843" s="46"/>
      <c r="BC843" s="48" t="s">
        <v>543</v>
      </c>
      <c r="CW843" t="s">
        <v>398</v>
      </c>
    </row>
    <row r="844" spans="1:101" x14ac:dyDescent="0.35">
      <c r="A844" s="2"/>
      <c r="B844" s="2"/>
      <c r="C844" s="2"/>
      <c r="D844" s="2"/>
      <c r="E844" s="47"/>
      <c r="F844" s="46"/>
      <c r="G844" s="46"/>
      <c r="BC844" s="48" t="s">
        <v>542</v>
      </c>
      <c r="CW844" t="s">
        <v>396</v>
      </c>
    </row>
    <row r="845" spans="1:101" x14ac:dyDescent="0.35">
      <c r="A845" s="2"/>
      <c r="B845" s="2"/>
      <c r="C845" s="2"/>
      <c r="D845" s="2"/>
      <c r="E845" s="47"/>
      <c r="F845" s="46"/>
      <c r="G845" s="46"/>
      <c r="BC845" s="48" t="s">
        <v>541</v>
      </c>
      <c r="CW845" t="s">
        <v>390</v>
      </c>
    </row>
    <row r="846" spans="1:101" x14ac:dyDescent="0.35">
      <c r="A846" s="2"/>
      <c r="B846" s="2"/>
      <c r="C846" s="2"/>
      <c r="D846" s="2"/>
      <c r="E846" s="47"/>
      <c r="F846" s="46"/>
      <c r="G846" s="46"/>
      <c r="BC846" s="48" t="s">
        <v>540</v>
      </c>
      <c r="CW846" t="s">
        <v>388</v>
      </c>
    </row>
    <row r="847" spans="1:101" x14ac:dyDescent="0.35">
      <c r="A847" s="2"/>
      <c r="B847" s="2"/>
      <c r="C847" s="2"/>
      <c r="D847" s="2"/>
      <c r="E847" s="47"/>
      <c r="F847" s="46"/>
      <c r="G847" s="46"/>
      <c r="BC847" s="48" t="s">
        <v>539</v>
      </c>
      <c r="CW847" t="s">
        <v>386</v>
      </c>
    </row>
    <row r="848" spans="1:101" x14ac:dyDescent="0.35">
      <c r="A848" s="2"/>
      <c r="B848" s="2"/>
      <c r="C848" s="2"/>
      <c r="D848" s="2"/>
      <c r="E848" s="47"/>
      <c r="F848" s="46"/>
      <c r="G848" s="46"/>
      <c r="BC848" s="48" t="s">
        <v>538</v>
      </c>
      <c r="CW848" t="s">
        <v>384</v>
      </c>
    </row>
    <row r="849" spans="1:101" x14ac:dyDescent="0.35">
      <c r="A849" s="2"/>
      <c r="B849" s="2"/>
      <c r="C849" s="2"/>
      <c r="D849" s="2"/>
      <c r="E849" s="47"/>
      <c r="F849" s="46"/>
      <c r="G849" s="46"/>
      <c r="BC849" s="48" t="s">
        <v>537</v>
      </c>
      <c r="CW849" t="s">
        <v>382</v>
      </c>
    </row>
    <row r="850" spans="1:101" x14ac:dyDescent="0.35">
      <c r="A850" s="2"/>
      <c r="B850" s="2"/>
      <c r="C850" s="2"/>
      <c r="D850" s="2"/>
      <c r="E850" s="47"/>
      <c r="F850" s="46"/>
      <c r="G850" s="46"/>
      <c r="BC850" s="48" t="s">
        <v>536</v>
      </c>
      <c r="CW850" t="s">
        <v>380</v>
      </c>
    </row>
    <row r="851" spans="1:101" x14ac:dyDescent="0.35">
      <c r="A851" s="2"/>
      <c r="B851" s="2"/>
      <c r="C851" s="2"/>
      <c r="D851" s="2"/>
      <c r="E851" s="47"/>
      <c r="F851" s="46"/>
      <c r="G851" s="46"/>
      <c r="BC851" s="48" t="s">
        <v>535</v>
      </c>
      <c r="CW851" t="s">
        <v>376</v>
      </c>
    </row>
    <row r="852" spans="1:101" x14ac:dyDescent="0.35">
      <c r="A852" s="2"/>
      <c r="B852" s="2"/>
      <c r="C852" s="2"/>
      <c r="D852" s="2"/>
      <c r="E852" s="47"/>
      <c r="F852" s="46"/>
      <c r="G852" s="46"/>
      <c r="BC852" s="48" t="s">
        <v>534</v>
      </c>
      <c r="CW852" t="s">
        <v>394</v>
      </c>
    </row>
    <row r="853" spans="1:101" x14ac:dyDescent="0.35">
      <c r="A853" s="2"/>
      <c r="B853" s="2"/>
      <c r="C853" s="2"/>
      <c r="D853" s="2"/>
      <c r="E853" s="47"/>
      <c r="F853" s="46"/>
      <c r="G853" s="46"/>
      <c r="BC853" s="48" t="s">
        <v>533</v>
      </c>
      <c r="CW853" t="s">
        <v>392</v>
      </c>
    </row>
    <row r="854" spans="1:101" x14ac:dyDescent="0.35">
      <c r="A854" s="2"/>
      <c r="B854" s="2"/>
      <c r="C854" s="2"/>
      <c r="D854" s="2"/>
      <c r="E854" s="47"/>
      <c r="F854" s="46"/>
      <c r="G854" s="46"/>
      <c r="BC854" s="48" t="s">
        <v>532</v>
      </c>
      <c r="CW854" t="s">
        <v>378</v>
      </c>
    </row>
    <row r="855" spans="1:101" x14ac:dyDescent="0.35">
      <c r="A855" s="2"/>
      <c r="B855" s="2"/>
      <c r="C855" s="2"/>
      <c r="D855" s="2"/>
      <c r="E855" s="47"/>
      <c r="F855" s="46"/>
      <c r="G855" s="46"/>
      <c r="BC855" s="48" t="s">
        <v>531</v>
      </c>
      <c r="CW855" t="s">
        <v>362</v>
      </c>
    </row>
    <row r="856" spans="1:101" x14ac:dyDescent="0.35">
      <c r="A856" s="2"/>
      <c r="B856" s="2"/>
      <c r="C856" s="2"/>
      <c r="D856" s="2"/>
      <c r="E856" s="47"/>
      <c r="F856" s="46"/>
      <c r="G856" s="46"/>
      <c r="BC856" s="48" t="s">
        <v>530</v>
      </c>
      <c r="CW856" t="s">
        <v>360</v>
      </c>
    </row>
    <row r="857" spans="1:101" x14ac:dyDescent="0.35">
      <c r="A857" s="2"/>
      <c r="B857" s="2"/>
      <c r="C857" s="2"/>
      <c r="D857" s="2"/>
      <c r="E857" s="47"/>
      <c r="F857" s="46"/>
      <c r="G857" s="46"/>
      <c r="BC857" s="48" t="s">
        <v>529</v>
      </c>
      <c r="CW857" t="s">
        <v>358</v>
      </c>
    </row>
    <row r="858" spans="1:101" x14ac:dyDescent="0.35">
      <c r="A858" s="2"/>
      <c r="B858" s="2"/>
      <c r="C858" s="2"/>
      <c r="D858" s="2"/>
      <c r="E858" s="47"/>
      <c r="F858" s="46"/>
      <c r="G858" s="46"/>
      <c r="BC858" s="48" t="s">
        <v>528</v>
      </c>
      <c r="CW858" t="s">
        <v>350</v>
      </c>
    </row>
    <row r="859" spans="1:101" x14ac:dyDescent="0.35">
      <c r="A859" s="2"/>
      <c r="B859" s="2"/>
      <c r="C859" s="2"/>
      <c r="D859" s="2"/>
      <c r="E859" s="47"/>
      <c r="F859" s="46"/>
      <c r="G859" s="46"/>
      <c r="BC859" s="48" t="s">
        <v>527</v>
      </c>
      <c r="CW859" t="s">
        <v>348</v>
      </c>
    </row>
    <row r="860" spans="1:101" x14ac:dyDescent="0.35">
      <c r="A860" s="2"/>
      <c r="B860" s="2"/>
      <c r="C860" s="2"/>
      <c r="D860" s="2"/>
      <c r="E860" s="47"/>
      <c r="F860" s="46"/>
      <c r="G860" s="46"/>
      <c r="BC860" s="48" t="s">
        <v>526</v>
      </c>
      <c r="CW860" t="s">
        <v>346</v>
      </c>
    </row>
    <row r="861" spans="1:101" x14ac:dyDescent="0.35">
      <c r="A861" s="2"/>
      <c r="B861" s="2"/>
      <c r="C861" s="2"/>
      <c r="D861" s="2"/>
      <c r="E861" s="47"/>
      <c r="F861" s="46"/>
      <c r="G861" s="46"/>
      <c r="BC861" s="48" t="s">
        <v>525</v>
      </c>
      <c r="CW861" t="s">
        <v>344</v>
      </c>
    </row>
    <row r="862" spans="1:101" x14ac:dyDescent="0.35">
      <c r="A862" s="2"/>
      <c r="B862" s="2"/>
      <c r="C862" s="2"/>
      <c r="D862" s="2"/>
      <c r="E862" s="47"/>
      <c r="F862" s="46"/>
      <c r="G862" s="46"/>
      <c r="BC862" s="48" t="s">
        <v>524</v>
      </c>
      <c r="CW862" t="s">
        <v>342</v>
      </c>
    </row>
    <row r="863" spans="1:101" x14ac:dyDescent="0.35">
      <c r="A863" s="2"/>
      <c r="B863" s="2"/>
      <c r="C863" s="2"/>
      <c r="D863" s="2"/>
      <c r="E863" s="47"/>
      <c r="F863" s="46"/>
      <c r="G863" s="46"/>
      <c r="BC863" s="48" t="s">
        <v>523</v>
      </c>
      <c r="CW863" t="s">
        <v>338</v>
      </c>
    </row>
    <row r="864" spans="1:101" x14ac:dyDescent="0.35">
      <c r="A864" s="2"/>
      <c r="B864" s="2"/>
      <c r="C864" s="2"/>
      <c r="D864" s="2"/>
      <c r="E864" s="47"/>
      <c r="F864" s="46"/>
      <c r="G864" s="46"/>
      <c r="BC864" s="48" t="s">
        <v>522</v>
      </c>
      <c r="CW864" t="s">
        <v>336</v>
      </c>
    </row>
    <row r="865" spans="1:101" x14ac:dyDescent="0.35">
      <c r="A865" s="2"/>
      <c r="B865" s="2"/>
      <c r="C865" s="2"/>
      <c r="D865" s="2"/>
      <c r="E865" s="47"/>
      <c r="F865" s="46"/>
      <c r="G865" s="46"/>
      <c r="BC865" s="48" t="s">
        <v>521</v>
      </c>
      <c r="CW865" t="s">
        <v>356</v>
      </c>
    </row>
    <row r="866" spans="1:101" x14ac:dyDescent="0.35">
      <c r="A866" s="2"/>
      <c r="B866" s="2"/>
      <c r="C866" s="2"/>
      <c r="D866" s="2"/>
      <c r="E866" s="47"/>
      <c r="F866" s="46"/>
      <c r="G866" s="46"/>
      <c r="BC866" s="48" t="s">
        <v>520</v>
      </c>
      <c r="CW866" t="s">
        <v>354</v>
      </c>
    </row>
    <row r="867" spans="1:101" x14ac:dyDescent="0.35">
      <c r="A867" s="2"/>
      <c r="B867" s="2"/>
      <c r="C867" s="2"/>
      <c r="D867" s="2"/>
      <c r="E867" s="47"/>
      <c r="F867" s="46"/>
      <c r="G867" s="46"/>
      <c r="BC867" s="48" t="s">
        <v>519</v>
      </c>
      <c r="CW867" t="s">
        <v>352</v>
      </c>
    </row>
    <row r="868" spans="1:101" x14ac:dyDescent="0.35">
      <c r="A868" s="2"/>
      <c r="B868" s="2"/>
      <c r="C868" s="2"/>
      <c r="D868" s="2"/>
      <c r="E868" s="47"/>
      <c r="F868" s="46"/>
      <c r="G868" s="46"/>
      <c r="BC868" s="48" t="s">
        <v>518</v>
      </c>
      <c r="CW868" t="s">
        <v>340</v>
      </c>
    </row>
    <row r="869" spans="1:101" x14ac:dyDescent="0.35">
      <c r="A869" s="2"/>
      <c r="B869" s="2"/>
      <c r="C869" s="2"/>
      <c r="D869" s="2"/>
      <c r="E869" s="47"/>
      <c r="F869" s="46"/>
      <c r="G869" s="46"/>
      <c r="BC869" s="48" t="s">
        <v>517</v>
      </c>
      <c r="CW869" t="s">
        <v>334</v>
      </c>
    </row>
    <row r="870" spans="1:101" x14ac:dyDescent="0.35">
      <c r="A870" s="2"/>
      <c r="B870" s="2"/>
      <c r="C870" s="2"/>
      <c r="D870" s="2"/>
      <c r="E870" s="47"/>
      <c r="F870" s="46"/>
      <c r="G870" s="46"/>
      <c r="BC870" s="48" t="s">
        <v>516</v>
      </c>
      <c r="CW870" t="s">
        <v>330</v>
      </c>
    </row>
    <row r="871" spans="1:101" x14ac:dyDescent="0.35">
      <c r="A871" s="2"/>
      <c r="B871" s="2"/>
      <c r="C871" s="2"/>
      <c r="D871" s="2"/>
      <c r="E871" s="47"/>
      <c r="F871" s="46"/>
      <c r="G871" s="46"/>
      <c r="BC871" s="48" t="s">
        <v>515</v>
      </c>
      <c r="CW871" t="s">
        <v>328</v>
      </c>
    </row>
    <row r="872" spans="1:101" x14ac:dyDescent="0.35">
      <c r="A872" s="2"/>
      <c r="B872" s="2"/>
      <c r="C872" s="2"/>
      <c r="D872" s="2"/>
      <c r="E872" s="47"/>
      <c r="F872" s="46"/>
      <c r="G872" s="46"/>
      <c r="BC872" s="48" t="s">
        <v>514</v>
      </c>
      <c r="CW872" t="s">
        <v>326</v>
      </c>
    </row>
    <row r="873" spans="1:101" x14ac:dyDescent="0.35">
      <c r="A873" s="2"/>
      <c r="B873" s="2"/>
      <c r="C873" s="2"/>
      <c r="D873" s="2"/>
      <c r="E873" s="47"/>
      <c r="F873" s="46"/>
      <c r="G873" s="46"/>
      <c r="BC873" s="48" t="s">
        <v>513</v>
      </c>
      <c r="CW873" t="s">
        <v>324</v>
      </c>
    </row>
    <row r="874" spans="1:101" x14ac:dyDescent="0.35">
      <c r="A874" s="2"/>
      <c r="B874" s="2"/>
      <c r="C874" s="2"/>
      <c r="D874" s="2"/>
      <c r="E874" s="47"/>
      <c r="F874" s="46"/>
      <c r="G874" s="46"/>
      <c r="BC874" s="48" t="s">
        <v>512</v>
      </c>
      <c r="CW874" t="s">
        <v>332</v>
      </c>
    </row>
    <row r="875" spans="1:101" x14ac:dyDescent="0.35">
      <c r="A875" s="2"/>
      <c r="B875" s="2"/>
      <c r="C875" s="2"/>
      <c r="D875" s="2"/>
      <c r="E875" s="47"/>
      <c r="F875" s="46"/>
      <c r="G875" s="46"/>
      <c r="BC875" s="48" t="s">
        <v>511</v>
      </c>
      <c r="CW875" t="s">
        <v>510</v>
      </c>
    </row>
    <row r="876" spans="1:101" x14ac:dyDescent="0.35">
      <c r="A876" s="2"/>
      <c r="B876" s="2"/>
      <c r="C876" s="2"/>
      <c r="D876" s="2"/>
      <c r="E876" s="47"/>
      <c r="F876" s="46"/>
      <c r="G876" s="46"/>
      <c r="BC876" s="48" t="s">
        <v>509</v>
      </c>
      <c r="CW876" t="s">
        <v>508</v>
      </c>
    </row>
    <row r="877" spans="1:101" x14ac:dyDescent="0.35">
      <c r="A877" s="2"/>
      <c r="B877" s="2"/>
      <c r="C877" s="2"/>
      <c r="D877" s="2"/>
      <c r="E877" s="47"/>
      <c r="F877" s="46"/>
      <c r="G877" s="46"/>
      <c r="BC877" s="48" t="s">
        <v>507</v>
      </c>
      <c r="CW877" t="s">
        <v>506</v>
      </c>
    </row>
    <row r="878" spans="1:101" x14ac:dyDescent="0.35">
      <c r="A878" s="2"/>
      <c r="B878" s="2"/>
      <c r="C878" s="2"/>
      <c r="D878" s="2"/>
      <c r="E878" s="47"/>
      <c r="F878" s="46"/>
      <c r="G878" s="46"/>
      <c r="BC878" s="48" t="s">
        <v>455</v>
      </c>
      <c r="CW878" t="s">
        <v>505</v>
      </c>
    </row>
    <row r="879" spans="1:101" x14ac:dyDescent="0.35">
      <c r="A879" s="2"/>
      <c r="B879" s="2"/>
      <c r="C879" s="2"/>
      <c r="D879" s="2"/>
      <c r="E879" s="47"/>
      <c r="F879" s="46"/>
      <c r="G879" s="46"/>
      <c r="BC879" s="48" t="s">
        <v>453</v>
      </c>
      <c r="CW879" t="s">
        <v>504</v>
      </c>
    </row>
    <row r="880" spans="1:101" x14ac:dyDescent="0.35">
      <c r="A880" s="2"/>
      <c r="B880" s="2"/>
      <c r="C880" s="2"/>
      <c r="D880" s="2"/>
      <c r="E880" s="47"/>
      <c r="F880" s="46"/>
      <c r="G880" s="46"/>
      <c r="BC880" s="48" t="s">
        <v>451</v>
      </c>
      <c r="CW880" t="s">
        <v>503</v>
      </c>
    </row>
    <row r="881" spans="1:101" x14ac:dyDescent="0.35">
      <c r="A881" s="2"/>
      <c r="B881" s="2"/>
      <c r="C881" s="2"/>
      <c r="D881" s="2"/>
      <c r="E881" s="47"/>
      <c r="F881" s="46"/>
      <c r="G881" s="46"/>
      <c r="BC881" s="48" t="s">
        <v>443</v>
      </c>
      <c r="CW881" t="s">
        <v>502</v>
      </c>
    </row>
    <row r="882" spans="1:101" x14ac:dyDescent="0.35">
      <c r="A882" s="2"/>
      <c r="B882" s="2"/>
      <c r="C882" s="2"/>
      <c r="D882" s="2"/>
      <c r="E882" s="47"/>
      <c r="F882" s="46"/>
      <c r="G882" s="46"/>
      <c r="BC882" s="48" t="s">
        <v>449</v>
      </c>
      <c r="CW882" t="s">
        <v>501</v>
      </c>
    </row>
    <row r="883" spans="1:101" x14ac:dyDescent="0.35">
      <c r="A883" s="2"/>
      <c r="B883" s="2"/>
      <c r="C883" s="2"/>
      <c r="D883" s="2"/>
      <c r="E883" s="47"/>
      <c r="F883" s="46"/>
      <c r="G883" s="46"/>
      <c r="BC883" s="48" t="s">
        <v>447</v>
      </c>
      <c r="CW883" t="s">
        <v>500</v>
      </c>
    </row>
    <row r="884" spans="1:101" x14ac:dyDescent="0.35">
      <c r="A884" s="2"/>
      <c r="B884" s="2"/>
      <c r="C884" s="2"/>
      <c r="D884" s="2"/>
      <c r="E884" s="47"/>
      <c r="F884" s="46"/>
      <c r="G884" s="46"/>
      <c r="BC884" s="48" t="s">
        <v>445</v>
      </c>
      <c r="CW884" t="s">
        <v>499</v>
      </c>
    </row>
    <row r="885" spans="1:101" x14ac:dyDescent="0.35">
      <c r="A885" s="2"/>
      <c r="B885" s="2"/>
      <c r="C885" s="2"/>
      <c r="D885" s="2"/>
      <c r="E885" s="47"/>
      <c r="F885" s="46"/>
      <c r="G885" s="46"/>
      <c r="BC885" s="48" t="s">
        <v>498</v>
      </c>
      <c r="CW885" t="s">
        <v>497</v>
      </c>
    </row>
    <row r="886" spans="1:101" x14ac:dyDescent="0.35">
      <c r="A886" s="2"/>
      <c r="B886" s="2"/>
      <c r="C886" s="2"/>
      <c r="D886" s="2"/>
      <c r="E886" s="47"/>
      <c r="F886" s="46"/>
      <c r="G886" s="46"/>
      <c r="BC886" s="48" t="s">
        <v>496</v>
      </c>
      <c r="CW886" t="s">
        <v>495</v>
      </c>
    </row>
    <row r="887" spans="1:101" x14ac:dyDescent="0.35">
      <c r="A887" s="2"/>
      <c r="B887" s="2"/>
      <c r="C887" s="2"/>
      <c r="D887" s="2"/>
      <c r="E887" s="47"/>
      <c r="F887" s="46"/>
      <c r="G887" s="46"/>
      <c r="BC887" s="48" t="s">
        <v>494</v>
      </c>
      <c r="CW887" t="s">
        <v>493</v>
      </c>
    </row>
    <row r="888" spans="1:101" x14ac:dyDescent="0.35">
      <c r="A888" s="2"/>
      <c r="B888" s="2"/>
      <c r="C888" s="2"/>
      <c r="D888" s="2"/>
      <c r="E888" s="47"/>
      <c r="F888" s="46"/>
      <c r="G888" s="46"/>
      <c r="BC888" s="48" t="s">
        <v>492</v>
      </c>
      <c r="CW888" t="s">
        <v>491</v>
      </c>
    </row>
    <row r="889" spans="1:101" x14ac:dyDescent="0.35">
      <c r="A889" s="2"/>
      <c r="B889" s="2"/>
      <c r="C889" s="2"/>
      <c r="D889" s="2"/>
      <c r="E889" s="47"/>
      <c r="F889" s="46"/>
      <c r="G889" s="46"/>
      <c r="BC889" s="48" t="s">
        <v>490</v>
      </c>
      <c r="CW889" t="s">
        <v>489</v>
      </c>
    </row>
    <row r="890" spans="1:101" x14ac:dyDescent="0.35">
      <c r="A890" s="2"/>
      <c r="B890" s="2"/>
      <c r="C890" s="2"/>
      <c r="D890" s="2"/>
      <c r="E890" s="47"/>
      <c r="F890" s="46"/>
      <c r="G890" s="46"/>
      <c r="BC890" s="48" t="s">
        <v>488</v>
      </c>
      <c r="CW890" t="s">
        <v>487</v>
      </c>
    </row>
    <row r="891" spans="1:101" x14ac:dyDescent="0.35">
      <c r="A891" s="2"/>
      <c r="B891" s="2"/>
      <c r="C891" s="2"/>
      <c r="D891" s="2"/>
      <c r="E891" s="47"/>
      <c r="F891" s="46"/>
      <c r="G891" s="46"/>
      <c r="BC891" s="48" t="s">
        <v>486</v>
      </c>
      <c r="CW891" t="s">
        <v>485</v>
      </c>
    </row>
    <row r="892" spans="1:101" x14ac:dyDescent="0.35">
      <c r="A892" s="2"/>
      <c r="B892" s="2"/>
      <c r="C892" s="2"/>
      <c r="D892" s="2"/>
      <c r="E892" s="47"/>
      <c r="F892" s="46"/>
      <c r="G892" s="46"/>
      <c r="BC892" s="48" t="s">
        <v>484</v>
      </c>
      <c r="CW892" t="s">
        <v>483</v>
      </c>
    </row>
    <row r="893" spans="1:101" x14ac:dyDescent="0.35">
      <c r="A893" s="2"/>
      <c r="B893" s="2"/>
      <c r="C893" s="2"/>
      <c r="D893" s="2"/>
      <c r="E893" s="47"/>
      <c r="F893" s="46"/>
      <c r="G893" s="46"/>
      <c r="BC893" s="48" t="s">
        <v>482</v>
      </c>
      <c r="CW893" t="s">
        <v>481</v>
      </c>
    </row>
    <row r="894" spans="1:101" x14ac:dyDescent="0.35">
      <c r="A894" s="2"/>
      <c r="B894" s="2"/>
      <c r="C894" s="2"/>
      <c r="D894" s="2"/>
      <c r="E894" s="47"/>
      <c r="F894" s="46"/>
      <c r="G894" s="46"/>
      <c r="BC894" s="48" t="s">
        <v>480</v>
      </c>
      <c r="CW894" t="s">
        <v>479</v>
      </c>
    </row>
    <row r="895" spans="1:101" x14ac:dyDescent="0.35">
      <c r="A895" s="2"/>
      <c r="B895" s="2"/>
      <c r="C895" s="2"/>
      <c r="D895" s="2"/>
      <c r="E895" s="47"/>
      <c r="F895" s="46"/>
      <c r="G895" s="46"/>
      <c r="BC895" s="48" t="s">
        <v>478</v>
      </c>
      <c r="CW895" t="s">
        <v>477</v>
      </c>
    </row>
    <row r="896" spans="1:101" x14ac:dyDescent="0.35">
      <c r="A896" s="2"/>
      <c r="B896" s="2"/>
      <c r="C896" s="2"/>
      <c r="D896" s="2"/>
      <c r="E896" s="47"/>
      <c r="F896" s="46"/>
      <c r="G896" s="46"/>
      <c r="BC896" s="48" t="s">
        <v>476</v>
      </c>
      <c r="CW896" t="s">
        <v>475</v>
      </c>
    </row>
    <row r="897" spans="1:101" x14ac:dyDescent="0.35">
      <c r="A897" s="2"/>
      <c r="B897" s="2"/>
      <c r="C897" s="2"/>
      <c r="D897" s="2"/>
      <c r="E897" s="47"/>
      <c r="F897" s="46"/>
      <c r="G897" s="46"/>
      <c r="BC897" s="48" t="s">
        <v>474</v>
      </c>
      <c r="CW897" t="s">
        <v>473</v>
      </c>
    </row>
    <row r="898" spans="1:101" x14ac:dyDescent="0.35">
      <c r="A898" s="2"/>
      <c r="B898" s="2"/>
      <c r="C898" s="2"/>
      <c r="D898" s="2"/>
      <c r="E898" s="47"/>
      <c r="F898" s="46"/>
      <c r="G898" s="46"/>
      <c r="BC898" s="48" t="s">
        <v>472</v>
      </c>
      <c r="CW898" t="s">
        <v>471</v>
      </c>
    </row>
    <row r="899" spans="1:101" x14ac:dyDescent="0.35">
      <c r="A899" s="2"/>
      <c r="B899" s="2"/>
      <c r="C899" s="2"/>
      <c r="D899" s="2"/>
      <c r="E899" s="47"/>
      <c r="F899" s="46"/>
      <c r="G899" s="46"/>
      <c r="BC899" s="48" t="s">
        <v>470</v>
      </c>
      <c r="CW899" t="s">
        <v>469</v>
      </c>
    </row>
    <row r="900" spans="1:101" x14ac:dyDescent="0.35">
      <c r="A900" s="2"/>
      <c r="B900" s="2"/>
      <c r="C900" s="2"/>
      <c r="D900" s="2"/>
      <c r="E900" s="47"/>
      <c r="F900" s="46"/>
      <c r="G900" s="46"/>
      <c r="BC900" s="48" t="s">
        <v>468</v>
      </c>
      <c r="CW900" t="s">
        <v>467</v>
      </c>
    </row>
    <row r="901" spans="1:101" x14ac:dyDescent="0.35">
      <c r="A901" s="2"/>
      <c r="B901" s="2"/>
      <c r="C901" s="2"/>
      <c r="D901" s="2"/>
      <c r="E901" s="47"/>
      <c r="F901" s="46"/>
      <c r="G901" s="46"/>
      <c r="BC901" s="48" t="s">
        <v>466</v>
      </c>
      <c r="CW901" t="s">
        <v>465</v>
      </c>
    </row>
    <row r="902" spans="1:101" x14ac:dyDescent="0.35">
      <c r="A902" s="2"/>
      <c r="B902" s="2"/>
      <c r="C902" s="2"/>
      <c r="D902" s="2"/>
      <c r="E902" s="47"/>
      <c r="F902" s="46"/>
      <c r="G902" s="46"/>
      <c r="BC902" s="48" t="s">
        <v>464</v>
      </c>
      <c r="CW902" t="s">
        <v>463</v>
      </c>
    </row>
    <row r="903" spans="1:101" x14ac:dyDescent="0.35">
      <c r="A903" s="2"/>
      <c r="B903" s="2"/>
      <c r="C903" s="2"/>
      <c r="D903" s="2"/>
      <c r="E903" s="47"/>
      <c r="F903" s="46"/>
      <c r="G903" s="46"/>
      <c r="BC903" s="48" t="s">
        <v>462</v>
      </c>
      <c r="CW903" t="s">
        <v>461</v>
      </c>
    </row>
    <row r="904" spans="1:101" x14ac:dyDescent="0.35">
      <c r="A904" s="2"/>
      <c r="B904" s="2"/>
      <c r="C904" s="2"/>
      <c r="D904" s="2"/>
      <c r="E904" s="47"/>
      <c r="F904" s="46"/>
      <c r="G904" s="46"/>
      <c r="BC904" s="48" t="s">
        <v>460</v>
      </c>
      <c r="CW904" t="s">
        <v>459</v>
      </c>
    </row>
    <row r="905" spans="1:101" x14ac:dyDescent="0.35">
      <c r="A905" s="2"/>
      <c r="B905" s="2"/>
      <c r="C905" s="2"/>
      <c r="D905" s="2"/>
      <c r="E905" s="47"/>
      <c r="F905" s="46"/>
      <c r="G905" s="46"/>
      <c r="BC905" s="48" t="s">
        <v>458</v>
      </c>
      <c r="CW905" t="s">
        <v>457</v>
      </c>
    </row>
    <row r="906" spans="1:101" x14ac:dyDescent="0.35">
      <c r="A906" s="2"/>
      <c r="B906" s="2"/>
      <c r="C906" s="2"/>
      <c r="D906" s="2"/>
      <c r="E906" s="47"/>
      <c r="F906" s="46"/>
      <c r="G906" s="46"/>
      <c r="BC906" s="48" t="s">
        <v>456</v>
      </c>
      <c r="CW906" t="s">
        <v>455</v>
      </c>
    </row>
    <row r="907" spans="1:101" x14ac:dyDescent="0.35">
      <c r="A907" s="2"/>
      <c r="B907" s="2"/>
      <c r="C907" s="2"/>
      <c r="D907" s="2"/>
      <c r="E907" s="47"/>
      <c r="F907" s="46"/>
      <c r="G907" s="46"/>
      <c r="BC907" s="48" t="s">
        <v>454</v>
      </c>
      <c r="CW907" t="s">
        <v>453</v>
      </c>
    </row>
    <row r="908" spans="1:101" x14ac:dyDescent="0.35">
      <c r="A908" s="2"/>
      <c r="B908" s="2"/>
      <c r="C908" s="2"/>
      <c r="D908" s="2"/>
      <c r="E908" s="47"/>
      <c r="F908" s="46"/>
      <c r="G908" s="46"/>
      <c r="BC908" s="48" t="s">
        <v>452</v>
      </c>
      <c r="CW908" t="s">
        <v>451</v>
      </c>
    </row>
    <row r="909" spans="1:101" x14ac:dyDescent="0.35">
      <c r="A909" s="2"/>
      <c r="B909" s="2"/>
      <c r="C909" s="2"/>
      <c r="D909" s="2"/>
      <c r="E909" s="47"/>
      <c r="F909" s="46"/>
      <c r="G909" s="46"/>
      <c r="BC909" s="48" t="s">
        <v>450</v>
      </c>
      <c r="CW909" t="s">
        <v>449</v>
      </c>
    </row>
    <row r="910" spans="1:101" x14ac:dyDescent="0.35">
      <c r="A910" s="2"/>
      <c r="B910" s="2"/>
      <c r="C910" s="2"/>
      <c r="D910" s="2"/>
      <c r="E910" s="47"/>
      <c r="F910" s="46"/>
      <c r="G910" s="46"/>
      <c r="BC910" s="48" t="s">
        <v>448</v>
      </c>
      <c r="CW910" t="s">
        <v>447</v>
      </c>
    </row>
    <row r="911" spans="1:101" x14ac:dyDescent="0.35">
      <c r="A911" s="2"/>
      <c r="B911" s="2"/>
      <c r="C911" s="2"/>
      <c r="D911" s="2"/>
      <c r="E911" s="47"/>
      <c r="F911" s="46"/>
      <c r="G911" s="46"/>
      <c r="BC911" s="48" t="s">
        <v>446</v>
      </c>
      <c r="CW911" t="s">
        <v>445</v>
      </c>
    </row>
    <row r="912" spans="1:101" x14ac:dyDescent="0.35">
      <c r="A912" s="2"/>
      <c r="B912" s="2"/>
      <c r="C912" s="2"/>
      <c r="D912" s="2"/>
      <c r="E912" s="47"/>
      <c r="F912" s="46"/>
      <c r="G912" s="46"/>
      <c r="BC912" s="48" t="s">
        <v>444</v>
      </c>
      <c r="CW912" t="s">
        <v>443</v>
      </c>
    </row>
    <row r="913" spans="1:101" x14ac:dyDescent="0.35">
      <c r="A913" s="2"/>
      <c r="B913" s="2"/>
      <c r="C913" s="2"/>
      <c r="D913" s="2"/>
      <c r="E913" s="47"/>
      <c r="F913" s="46"/>
      <c r="G913" s="46"/>
      <c r="BC913" s="48" t="s">
        <v>442</v>
      </c>
      <c r="CW913" t="s">
        <v>441</v>
      </c>
    </row>
    <row r="914" spans="1:101" x14ac:dyDescent="0.35">
      <c r="A914" s="2"/>
      <c r="B914" s="2"/>
      <c r="C914" s="2"/>
      <c r="D914" s="2"/>
      <c r="E914" s="47"/>
      <c r="F914" s="46"/>
      <c r="G914" s="46"/>
      <c r="BC914" s="48" t="s">
        <v>440</v>
      </c>
      <c r="CW914" t="s">
        <v>439</v>
      </c>
    </row>
    <row r="915" spans="1:101" x14ac:dyDescent="0.35">
      <c r="A915" s="2"/>
      <c r="B915" s="2"/>
      <c r="C915" s="2"/>
      <c r="D915" s="2"/>
      <c r="E915" s="47"/>
      <c r="F915" s="46"/>
      <c r="G915" s="46"/>
      <c r="BC915" s="48" t="s">
        <v>438</v>
      </c>
      <c r="CW915" t="s">
        <v>437</v>
      </c>
    </row>
    <row r="916" spans="1:101" x14ac:dyDescent="0.35">
      <c r="A916" s="2"/>
      <c r="B916" s="2"/>
      <c r="C916" s="2"/>
      <c r="D916" s="2"/>
      <c r="E916" s="47"/>
      <c r="F916" s="46"/>
      <c r="G916" s="46"/>
      <c r="BC916" s="48" t="s">
        <v>436</v>
      </c>
      <c r="CW916" t="s">
        <v>435</v>
      </c>
    </row>
    <row r="917" spans="1:101" x14ac:dyDescent="0.35">
      <c r="A917" s="2"/>
      <c r="B917" s="2"/>
      <c r="C917" s="2"/>
      <c r="D917" s="2"/>
      <c r="E917" s="47"/>
      <c r="F917" s="46"/>
      <c r="G917" s="46"/>
      <c r="BC917" s="48" t="s">
        <v>434</v>
      </c>
      <c r="CW917" t="s">
        <v>433</v>
      </c>
    </row>
    <row r="918" spans="1:101" x14ac:dyDescent="0.35">
      <c r="A918" s="2"/>
      <c r="B918" s="2"/>
      <c r="C918" s="2"/>
      <c r="D918" s="2"/>
      <c r="E918" s="47"/>
      <c r="F918" s="46"/>
      <c r="G918" s="46"/>
      <c r="BC918" s="48" t="s">
        <v>432</v>
      </c>
      <c r="CW918" t="s">
        <v>431</v>
      </c>
    </row>
    <row r="919" spans="1:101" x14ac:dyDescent="0.35">
      <c r="A919" s="2"/>
      <c r="B919" s="2"/>
      <c r="C919" s="2"/>
      <c r="D919" s="2"/>
      <c r="E919" s="47"/>
      <c r="F919" s="46"/>
      <c r="G919" s="46"/>
      <c r="BC919" s="48" t="s">
        <v>430</v>
      </c>
      <c r="CW919" t="s">
        <v>429</v>
      </c>
    </row>
    <row r="920" spans="1:101" x14ac:dyDescent="0.35">
      <c r="A920" s="2"/>
      <c r="B920" s="2"/>
      <c r="C920" s="2"/>
      <c r="D920" s="2"/>
      <c r="E920" s="47"/>
      <c r="F920" s="46"/>
      <c r="G920" s="46"/>
      <c r="BC920" s="48" t="s">
        <v>428</v>
      </c>
      <c r="CW920" t="s">
        <v>427</v>
      </c>
    </row>
    <row r="921" spans="1:101" x14ac:dyDescent="0.35">
      <c r="A921" s="2"/>
      <c r="B921" s="2"/>
      <c r="C921" s="2"/>
      <c r="D921" s="2"/>
      <c r="E921" s="47"/>
      <c r="F921" s="46"/>
      <c r="G921" s="46"/>
      <c r="BC921" s="48" t="s">
        <v>426</v>
      </c>
      <c r="CW921" t="s">
        <v>425</v>
      </c>
    </row>
    <row r="922" spans="1:101" x14ac:dyDescent="0.35">
      <c r="A922" s="2"/>
      <c r="B922" s="2"/>
      <c r="C922" s="2"/>
      <c r="D922" s="2"/>
      <c r="E922" s="47"/>
      <c r="F922" s="46"/>
      <c r="G922" s="46"/>
      <c r="BC922" s="48" t="s">
        <v>424</v>
      </c>
      <c r="CW922" t="s">
        <v>423</v>
      </c>
    </row>
    <row r="923" spans="1:101" x14ac:dyDescent="0.35">
      <c r="A923" s="2"/>
      <c r="B923" s="2"/>
      <c r="C923" s="2"/>
      <c r="D923" s="2"/>
      <c r="E923" s="47"/>
      <c r="F923" s="46"/>
      <c r="G923" s="46"/>
      <c r="BC923" s="48" t="s">
        <v>422</v>
      </c>
      <c r="CW923" t="s">
        <v>421</v>
      </c>
    </row>
    <row r="924" spans="1:101" x14ac:dyDescent="0.35">
      <c r="A924" s="2"/>
      <c r="B924" s="2"/>
      <c r="C924" s="2"/>
      <c r="D924" s="2"/>
      <c r="E924" s="47"/>
      <c r="F924" s="46"/>
      <c r="G924" s="46"/>
      <c r="BC924" s="48" t="s">
        <v>420</v>
      </c>
      <c r="CW924" t="s">
        <v>419</v>
      </c>
    </row>
    <row r="925" spans="1:101" x14ac:dyDescent="0.35">
      <c r="A925" s="2"/>
      <c r="B925" s="2"/>
      <c r="C925" s="2"/>
      <c r="D925" s="2"/>
      <c r="E925" s="47"/>
      <c r="F925" s="46"/>
      <c r="G925" s="46"/>
      <c r="BC925" s="48" t="s">
        <v>418</v>
      </c>
      <c r="CW925" t="s">
        <v>417</v>
      </c>
    </row>
    <row r="926" spans="1:101" x14ac:dyDescent="0.35">
      <c r="A926" s="2"/>
      <c r="B926" s="2"/>
      <c r="C926" s="2"/>
      <c r="D926" s="2"/>
      <c r="E926" s="47"/>
      <c r="F926" s="46"/>
      <c r="G926" s="46"/>
      <c r="BC926" s="48" t="s">
        <v>416</v>
      </c>
      <c r="CW926" t="s">
        <v>415</v>
      </c>
    </row>
    <row r="927" spans="1:101" x14ac:dyDescent="0.35">
      <c r="A927" s="2"/>
      <c r="B927" s="2"/>
      <c r="C927" s="2"/>
      <c r="D927" s="2"/>
      <c r="E927" s="47"/>
      <c r="F927" s="46"/>
      <c r="G927" s="46"/>
      <c r="BC927" s="48" t="s">
        <v>414</v>
      </c>
      <c r="CW927" t="s">
        <v>374</v>
      </c>
    </row>
    <row r="928" spans="1:101" x14ac:dyDescent="0.35">
      <c r="A928" s="2"/>
      <c r="B928" s="2"/>
      <c r="C928" s="2"/>
      <c r="D928" s="2"/>
      <c r="E928" s="47"/>
      <c r="F928" s="46"/>
      <c r="G928" s="46"/>
      <c r="BC928" s="48" t="s">
        <v>413</v>
      </c>
      <c r="CW928" t="s">
        <v>372</v>
      </c>
    </row>
    <row r="929" spans="1:101" x14ac:dyDescent="0.35">
      <c r="A929" s="2"/>
      <c r="B929" s="2"/>
      <c r="C929" s="2"/>
      <c r="D929" s="2"/>
      <c r="E929" s="47"/>
      <c r="F929" s="46"/>
      <c r="G929" s="46"/>
      <c r="BC929" s="48" t="s">
        <v>412</v>
      </c>
      <c r="CW929" t="s">
        <v>366</v>
      </c>
    </row>
    <row r="930" spans="1:101" x14ac:dyDescent="0.35">
      <c r="A930" s="2"/>
      <c r="B930" s="2"/>
      <c r="C930" s="2"/>
      <c r="D930" s="2"/>
      <c r="E930" s="47"/>
      <c r="F930" s="46"/>
      <c r="G930" s="46"/>
      <c r="BC930" s="48" t="s">
        <v>411</v>
      </c>
      <c r="CW930" t="s">
        <v>364</v>
      </c>
    </row>
    <row r="931" spans="1:101" x14ac:dyDescent="0.35">
      <c r="A931" s="2"/>
      <c r="B931" s="2"/>
      <c r="C931" s="2"/>
      <c r="D931" s="2"/>
      <c r="E931" s="47"/>
      <c r="F931" s="46"/>
      <c r="G931" s="46"/>
      <c r="BC931" s="48" t="s">
        <v>410</v>
      </c>
      <c r="CW931" t="s">
        <v>370</v>
      </c>
    </row>
    <row r="932" spans="1:101" x14ac:dyDescent="0.35">
      <c r="A932" s="2"/>
      <c r="B932" s="2"/>
      <c r="C932" s="2"/>
      <c r="D932" s="2"/>
      <c r="E932" s="47"/>
      <c r="F932" s="46"/>
      <c r="G932" s="46"/>
      <c r="BC932" s="48" t="s">
        <v>409</v>
      </c>
      <c r="CW932" t="s">
        <v>368</v>
      </c>
    </row>
    <row r="933" spans="1:101" x14ac:dyDescent="0.35">
      <c r="A933" s="2"/>
      <c r="B933" s="2"/>
      <c r="C933" s="2"/>
      <c r="D933" s="2"/>
      <c r="E933" s="47"/>
      <c r="F933" s="46"/>
      <c r="G933" s="46"/>
      <c r="BC933" s="48" t="s">
        <v>408</v>
      </c>
      <c r="CW933" t="s">
        <v>407</v>
      </c>
    </row>
    <row r="934" spans="1:101" x14ac:dyDescent="0.35">
      <c r="A934" s="2"/>
      <c r="B934" s="2"/>
      <c r="C934" s="2"/>
      <c r="D934" s="2"/>
      <c r="E934" s="47"/>
      <c r="F934" s="46"/>
      <c r="G934" s="46"/>
      <c r="BC934" s="48" t="s">
        <v>406</v>
      </c>
      <c r="CW934" t="s">
        <v>405</v>
      </c>
    </row>
    <row r="935" spans="1:101" x14ac:dyDescent="0.35">
      <c r="A935" s="2"/>
      <c r="B935" s="2"/>
      <c r="C935" s="2"/>
      <c r="D935" s="2"/>
      <c r="E935" s="47"/>
      <c r="F935" s="46"/>
      <c r="G935" s="46"/>
      <c r="BC935" s="48" t="s">
        <v>404</v>
      </c>
      <c r="CW935" t="s">
        <v>403</v>
      </c>
    </row>
    <row r="936" spans="1:101" x14ac:dyDescent="0.35">
      <c r="A936" s="2"/>
      <c r="B936" s="2"/>
      <c r="C936" s="2"/>
      <c r="D936" s="2"/>
      <c r="E936" s="47"/>
      <c r="F936" s="46"/>
      <c r="G936" s="46"/>
      <c r="BC936" s="48" t="s">
        <v>402</v>
      </c>
      <c r="CW936" t="s">
        <v>401</v>
      </c>
    </row>
    <row r="937" spans="1:101" x14ac:dyDescent="0.35">
      <c r="A937" s="2"/>
      <c r="B937" s="2"/>
      <c r="C937" s="2"/>
      <c r="D937" s="2"/>
      <c r="E937" s="47"/>
      <c r="F937" s="46"/>
      <c r="G937" s="46"/>
      <c r="BC937" s="48" t="s">
        <v>400</v>
      </c>
      <c r="CW937" t="s">
        <v>399</v>
      </c>
    </row>
    <row r="938" spans="1:101" x14ac:dyDescent="0.35">
      <c r="A938" s="2"/>
      <c r="B938" s="2"/>
      <c r="C938" s="2"/>
      <c r="D938" s="2"/>
      <c r="E938" s="47"/>
      <c r="F938" s="46"/>
      <c r="G938" s="46"/>
      <c r="BC938" s="48" t="s">
        <v>398</v>
      </c>
      <c r="CW938" t="s">
        <v>397</v>
      </c>
    </row>
    <row r="939" spans="1:101" x14ac:dyDescent="0.35">
      <c r="A939" s="2"/>
      <c r="B939" s="2"/>
      <c r="C939" s="2"/>
      <c r="D939" s="2"/>
      <c r="E939" s="47"/>
      <c r="F939" s="46"/>
      <c r="G939" s="46"/>
      <c r="BC939" s="48" t="s">
        <v>396</v>
      </c>
      <c r="CW939" t="s">
        <v>395</v>
      </c>
    </row>
    <row r="940" spans="1:101" x14ac:dyDescent="0.35">
      <c r="A940" s="2"/>
      <c r="B940" s="2"/>
      <c r="C940" s="2"/>
      <c r="D940" s="2"/>
      <c r="E940" s="47"/>
      <c r="F940" s="46"/>
      <c r="G940" s="46"/>
      <c r="BC940" s="48" t="s">
        <v>394</v>
      </c>
      <c r="CW940" t="s">
        <v>393</v>
      </c>
    </row>
    <row r="941" spans="1:101" x14ac:dyDescent="0.35">
      <c r="A941" s="2"/>
      <c r="B941" s="2"/>
      <c r="C941" s="2"/>
      <c r="D941" s="2"/>
      <c r="E941" s="47"/>
      <c r="F941" s="46"/>
      <c r="G941" s="46"/>
      <c r="BC941" s="48" t="s">
        <v>392</v>
      </c>
      <c r="CW941" t="s">
        <v>391</v>
      </c>
    </row>
    <row r="942" spans="1:101" x14ac:dyDescent="0.35">
      <c r="A942" s="2"/>
      <c r="B942" s="2"/>
      <c r="C942" s="2"/>
      <c r="D942" s="2"/>
      <c r="E942" s="47"/>
      <c r="F942" s="46"/>
      <c r="G942" s="46"/>
      <c r="BC942" s="48" t="s">
        <v>390</v>
      </c>
      <c r="CW942" t="s">
        <v>389</v>
      </c>
    </row>
    <row r="943" spans="1:101" x14ac:dyDescent="0.35">
      <c r="A943" s="2"/>
      <c r="B943" s="2"/>
      <c r="C943" s="2"/>
      <c r="D943" s="2"/>
      <c r="E943" s="47"/>
      <c r="F943" s="46"/>
      <c r="G943" s="46"/>
      <c r="BC943" s="48" t="s">
        <v>388</v>
      </c>
      <c r="CW943" t="s">
        <v>387</v>
      </c>
    </row>
    <row r="944" spans="1:101" x14ac:dyDescent="0.35">
      <c r="A944" s="2"/>
      <c r="B944" s="2"/>
      <c r="C944" s="2"/>
      <c r="D944" s="2"/>
      <c r="E944" s="47"/>
      <c r="F944" s="46"/>
      <c r="G944" s="46"/>
      <c r="BC944" s="48" t="s">
        <v>386</v>
      </c>
      <c r="CW944" t="s">
        <v>385</v>
      </c>
    </row>
    <row r="945" spans="1:101" x14ac:dyDescent="0.35">
      <c r="A945" s="2"/>
      <c r="B945" s="2"/>
      <c r="C945" s="2"/>
      <c r="D945" s="2"/>
      <c r="E945" s="47"/>
      <c r="F945" s="46"/>
      <c r="G945" s="46"/>
      <c r="BC945" s="48" t="s">
        <v>384</v>
      </c>
      <c r="CW945" t="s">
        <v>383</v>
      </c>
    </row>
    <row r="946" spans="1:101" x14ac:dyDescent="0.35">
      <c r="A946" s="2"/>
      <c r="B946" s="2"/>
      <c r="C946" s="2"/>
      <c r="D946" s="2"/>
      <c r="E946" s="47"/>
      <c r="F946" s="46"/>
      <c r="G946" s="46"/>
      <c r="BC946" s="48" t="s">
        <v>382</v>
      </c>
      <c r="CW946" t="s">
        <v>381</v>
      </c>
    </row>
    <row r="947" spans="1:101" x14ac:dyDescent="0.35">
      <c r="A947" s="2"/>
      <c r="B947" s="2"/>
      <c r="C947" s="2"/>
      <c r="D947" s="2"/>
      <c r="E947" s="47"/>
      <c r="F947" s="46"/>
      <c r="G947" s="46"/>
      <c r="BC947" s="48" t="s">
        <v>380</v>
      </c>
      <c r="CW947" t="s">
        <v>379</v>
      </c>
    </row>
    <row r="948" spans="1:101" x14ac:dyDescent="0.35">
      <c r="A948" s="2"/>
      <c r="B948" s="2"/>
      <c r="C948" s="2"/>
      <c r="D948" s="2"/>
      <c r="E948" s="47"/>
      <c r="F948" s="46"/>
      <c r="G948" s="46"/>
      <c r="BC948" s="48" t="s">
        <v>378</v>
      </c>
      <c r="CW948" t="s">
        <v>377</v>
      </c>
    </row>
    <row r="949" spans="1:101" x14ac:dyDescent="0.35">
      <c r="A949" s="2"/>
      <c r="B949" s="2"/>
      <c r="C949" s="2"/>
      <c r="D949" s="2"/>
      <c r="E949" s="47"/>
      <c r="F949" s="46"/>
      <c r="G949" s="46"/>
      <c r="BC949" s="48" t="s">
        <v>376</v>
      </c>
      <c r="CW949" t="s">
        <v>375</v>
      </c>
    </row>
    <row r="950" spans="1:101" x14ac:dyDescent="0.35">
      <c r="A950" s="2"/>
      <c r="B950" s="2"/>
      <c r="C950" s="2"/>
      <c r="D950" s="2"/>
      <c r="E950" s="47"/>
      <c r="F950" s="46"/>
      <c r="G950" s="46"/>
      <c r="BC950" s="48" t="s">
        <v>374</v>
      </c>
      <c r="CW950" t="s">
        <v>373</v>
      </c>
    </row>
    <row r="951" spans="1:101" x14ac:dyDescent="0.35">
      <c r="A951" s="2"/>
      <c r="B951" s="2"/>
      <c r="C951" s="2"/>
      <c r="D951" s="2"/>
      <c r="E951" s="47"/>
      <c r="F951" s="46"/>
      <c r="G951" s="46"/>
      <c r="BC951" s="48" t="s">
        <v>372</v>
      </c>
      <c r="CW951" t="s">
        <v>371</v>
      </c>
    </row>
    <row r="952" spans="1:101" x14ac:dyDescent="0.35">
      <c r="A952" s="2"/>
      <c r="B952" s="2"/>
      <c r="C952" s="2"/>
      <c r="D952" s="2"/>
      <c r="E952" s="47"/>
      <c r="F952" s="46"/>
      <c r="G952" s="46"/>
      <c r="BC952" s="48" t="s">
        <v>370</v>
      </c>
      <c r="CW952" t="s">
        <v>369</v>
      </c>
    </row>
    <row r="953" spans="1:101" x14ac:dyDescent="0.35">
      <c r="A953" s="2"/>
      <c r="B953" s="2"/>
      <c r="C953" s="2"/>
      <c r="D953" s="2"/>
      <c r="E953" s="47"/>
      <c r="F953" s="46"/>
      <c r="G953" s="46"/>
      <c r="BC953" s="48" t="s">
        <v>368</v>
      </c>
      <c r="CW953" t="s">
        <v>367</v>
      </c>
    </row>
    <row r="954" spans="1:101" x14ac:dyDescent="0.35">
      <c r="A954" s="2"/>
      <c r="B954" s="2"/>
      <c r="C954" s="2"/>
      <c r="D954" s="2"/>
      <c r="E954" s="47"/>
      <c r="F954" s="46"/>
      <c r="G954" s="46"/>
      <c r="BC954" s="48" t="s">
        <v>366</v>
      </c>
      <c r="CW954" t="s">
        <v>365</v>
      </c>
    </row>
    <row r="955" spans="1:101" x14ac:dyDescent="0.35">
      <c r="A955" s="2"/>
      <c r="B955" s="2"/>
      <c r="C955" s="2"/>
      <c r="D955" s="2"/>
      <c r="E955" s="47"/>
      <c r="F955" s="46"/>
      <c r="G955" s="46"/>
      <c r="BC955" s="48" t="s">
        <v>364</v>
      </c>
      <c r="CW955" t="s">
        <v>363</v>
      </c>
    </row>
    <row r="956" spans="1:101" x14ac:dyDescent="0.35">
      <c r="A956" s="2"/>
      <c r="B956" s="2"/>
      <c r="C956" s="2"/>
      <c r="D956" s="2"/>
      <c r="E956" s="47"/>
      <c r="F956" s="46"/>
      <c r="G956" s="46"/>
      <c r="BC956" s="48" t="s">
        <v>362</v>
      </c>
      <c r="CW956" t="s">
        <v>361</v>
      </c>
    </row>
    <row r="957" spans="1:101" x14ac:dyDescent="0.35">
      <c r="A957" s="2"/>
      <c r="B957" s="2"/>
      <c r="C957" s="2"/>
      <c r="D957" s="2"/>
      <c r="E957" s="47"/>
      <c r="F957" s="46"/>
      <c r="G957" s="46"/>
      <c r="BC957" s="48" t="s">
        <v>360</v>
      </c>
      <c r="CW957" t="s">
        <v>359</v>
      </c>
    </row>
    <row r="958" spans="1:101" x14ac:dyDescent="0.35">
      <c r="A958" s="2"/>
      <c r="B958" s="2"/>
      <c r="C958" s="2"/>
      <c r="D958" s="2"/>
      <c r="E958" s="47"/>
      <c r="F958" s="46"/>
      <c r="G958" s="46"/>
      <c r="BC958" s="48" t="s">
        <v>358</v>
      </c>
      <c r="CW958" t="s">
        <v>357</v>
      </c>
    </row>
    <row r="959" spans="1:101" x14ac:dyDescent="0.35">
      <c r="A959" s="2"/>
      <c r="B959" s="2"/>
      <c r="C959" s="2"/>
      <c r="D959" s="2"/>
      <c r="E959" s="47"/>
      <c r="F959" s="46"/>
      <c r="G959" s="46"/>
      <c r="BC959" s="48" t="s">
        <v>356</v>
      </c>
      <c r="CW959" t="s">
        <v>355</v>
      </c>
    </row>
    <row r="960" spans="1:101" x14ac:dyDescent="0.35">
      <c r="A960" s="2"/>
      <c r="B960" s="2"/>
      <c r="C960" s="2"/>
      <c r="D960" s="2"/>
      <c r="E960" s="47"/>
      <c r="F960" s="46"/>
      <c r="G960" s="46"/>
      <c r="BC960" s="48" t="s">
        <v>354</v>
      </c>
      <c r="CW960" t="s">
        <v>353</v>
      </c>
    </row>
    <row r="961" spans="1:101" x14ac:dyDescent="0.35">
      <c r="A961" s="2"/>
      <c r="B961" s="2"/>
      <c r="C961" s="2"/>
      <c r="D961" s="2"/>
      <c r="E961" s="47"/>
      <c r="F961" s="46"/>
      <c r="G961" s="46"/>
      <c r="BC961" s="48" t="s">
        <v>352</v>
      </c>
      <c r="CW961" t="s">
        <v>351</v>
      </c>
    </row>
    <row r="962" spans="1:101" x14ac:dyDescent="0.35">
      <c r="A962" s="2"/>
      <c r="B962" s="2"/>
      <c r="C962" s="2"/>
      <c r="D962" s="2"/>
      <c r="E962" s="47"/>
      <c r="F962" s="46"/>
      <c r="G962" s="46"/>
      <c r="BC962" s="48" t="s">
        <v>350</v>
      </c>
      <c r="CW962" t="s">
        <v>349</v>
      </c>
    </row>
    <row r="963" spans="1:101" x14ac:dyDescent="0.35">
      <c r="A963" s="2"/>
      <c r="B963" s="2"/>
      <c r="C963" s="2"/>
      <c r="D963" s="2"/>
      <c r="E963" s="47"/>
      <c r="F963" s="46"/>
      <c r="G963" s="46"/>
      <c r="BC963" s="48" t="s">
        <v>348</v>
      </c>
      <c r="CW963" t="s">
        <v>347</v>
      </c>
    </row>
    <row r="964" spans="1:101" x14ac:dyDescent="0.35">
      <c r="A964" s="2"/>
      <c r="B964" s="2"/>
      <c r="C964" s="2"/>
      <c r="D964" s="2"/>
      <c r="E964" s="47"/>
      <c r="F964" s="46"/>
      <c r="G964" s="46"/>
      <c r="BC964" s="48" t="s">
        <v>346</v>
      </c>
      <c r="CW964" t="s">
        <v>345</v>
      </c>
    </row>
    <row r="965" spans="1:101" x14ac:dyDescent="0.35">
      <c r="A965" s="2"/>
      <c r="B965" s="2"/>
      <c r="C965" s="2"/>
      <c r="D965" s="2"/>
      <c r="E965" s="47"/>
      <c r="F965" s="46"/>
      <c r="G965" s="46"/>
      <c r="BC965" s="48" t="s">
        <v>344</v>
      </c>
      <c r="CW965" t="s">
        <v>343</v>
      </c>
    </row>
    <row r="966" spans="1:101" x14ac:dyDescent="0.35">
      <c r="A966" s="2"/>
      <c r="B966" s="2"/>
      <c r="C966" s="2"/>
      <c r="D966" s="2"/>
      <c r="E966" s="47"/>
      <c r="F966" s="46"/>
      <c r="G966" s="46"/>
      <c r="BC966" s="48" t="s">
        <v>342</v>
      </c>
      <c r="CW966" t="s">
        <v>341</v>
      </c>
    </row>
    <row r="967" spans="1:101" x14ac:dyDescent="0.35">
      <c r="A967" s="2"/>
      <c r="B967" s="2"/>
      <c r="C967" s="2"/>
      <c r="D967" s="2"/>
      <c r="E967" s="47"/>
      <c r="F967" s="46"/>
      <c r="G967" s="46"/>
      <c r="BC967" s="48" t="s">
        <v>340</v>
      </c>
      <c r="CW967" t="s">
        <v>339</v>
      </c>
    </row>
    <row r="968" spans="1:101" x14ac:dyDescent="0.35">
      <c r="A968" s="2"/>
      <c r="B968" s="2"/>
      <c r="C968" s="2"/>
      <c r="D968" s="2"/>
      <c r="E968" s="47"/>
      <c r="F968" s="46"/>
      <c r="G968" s="46"/>
      <c r="BC968" s="48" t="s">
        <v>338</v>
      </c>
      <c r="CW968" t="s">
        <v>337</v>
      </c>
    </row>
    <row r="969" spans="1:101" x14ac:dyDescent="0.35">
      <c r="A969" s="2"/>
      <c r="B969" s="2"/>
      <c r="C969" s="2"/>
      <c r="D969" s="2"/>
      <c r="E969" s="47"/>
      <c r="F969" s="46"/>
      <c r="G969" s="46"/>
      <c r="BC969" s="48" t="s">
        <v>336</v>
      </c>
      <c r="CW969" t="s">
        <v>335</v>
      </c>
    </row>
    <row r="970" spans="1:101" x14ac:dyDescent="0.35">
      <c r="A970" s="2"/>
      <c r="B970" s="2"/>
      <c r="C970" s="2"/>
      <c r="D970" s="2"/>
      <c r="E970" s="47"/>
      <c r="F970" s="46"/>
      <c r="G970" s="46"/>
      <c r="BC970" s="48" t="s">
        <v>334</v>
      </c>
      <c r="CW970" t="s">
        <v>333</v>
      </c>
    </row>
    <row r="971" spans="1:101" x14ac:dyDescent="0.35">
      <c r="A971" s="2"/>
      <c r="B971" s="2"/>
      <c r="C971" s="2"/>
      <c r="D971" s="2"/>
      <c r="E971" s="47"/>
      <c r="F971" s="46"/>
      <c r="G971" s="46"/>
      <c r="BC971" s="48" t="s">
        <v>332</v>
      </c>
      <c r="CW971" t="s">
        <v>331</v>
      </c>
    </row>
    <row r="972" spans="1:101" x14ac:dyDescent="0.35">
      <c r="A972" s="2"/>
      <c r="B972" s="2"/>
      <c r="C972" s="2"/>
      <c r="D972" s="2"/>
      <c r="E972" s="47"/>
      <c r="F972" s="46"/>
      <c r="G972" s="46"/>
      <c r="BC972" s="48" t="s">
        <v>330</v>
      </c>
      <c r="CW972" t="s">
        <v>329</v>
      </c>
    </row>
    <row r="973" spans="1:101" x14ac:dyDescent="0.35">
      <c r="A973" s="2"/>
      <c r="B973" s="2"/>
      <c r="C973" s="2"/>
      <c r="D973" s="2"/>
      <c r="E973" s="47"/>
      <c r="F973" s="46"/>
      <c r="G973" s="46"/>
      <c r="BC973" s="48" t="s">
        <v>328</v>
      </c>
      <c r="CW973" t="s">
        <v>327</v>
      </c>
    </row>
    <row r="974" spans="1:101" x14ac:dyDescent="0.35">
      <c r="A974" s="2"/>
      <c r="B974" s="2"/>
      <c r="C974" s="2"/>
      <c r="D974" s="2"/>
      <c r="E974" s="47"/>
      <c r="F974" s="46"/>
      <c r="G974" s="46"/>
      <c r="BC974" s="48" t="s">
        <v>326</v>
      </c>
      <c r="CW974" t="s">
        <v>325</v>
      </c>
    </row>
    <row r="975" spans="1:101" x14ac:dyDescent="0.35">
      <c r="A975" s="2"/>
      <c r="B975" s="2"/>
      <c r="C975" s="2"/>
      <c r="D975" s="2"/>
      <c r="E975" s="47"/>
      <c r="F975" s="46"/>
      <c r="G975" s="46"/>
      <c r="BC975" s="48" t="s">
        <v>324</v>
      </c>
      <c r="CW975" t="s">
        <v>323</v>
      </c>
    </row>
    <row r="976" spans="1:101" x14ac:dyDescent="0.35">
      <c r="A976" s="2"/>
      <c r="B976" s="2"/>
      <c r="C976" s="2"/>
      <c r="D976" s="2"/>
      <c r="E976" s="47"/>
      <c r="F976" s="46"/>
      <c r="G976" s="46"/>
      <c r="CW976" t="s">
        <v>322</v>
      </c>
    </row>
    <row r="977" spans="1:101" x14ac:dyDescent="0.35">
      <c r="A977" s="2"/>
      <c r="B977" s="2"/>
      <c r="C977" s="2"/>
      <c r="D977" s="2"/>
      <c r="E977" s="47"/>
      <c r="F977" s="46"/>
      <c r="G977" s="46"/>
      <c r="CW977" t="s">
        <v>321</v>
      </c>
    </row>
    <row r="978" spans="1:101" x14ac:dyDescent="0.35">
      <c r="A978" s="2"/>
      <c r="B978" s="2"/>
      <c r="C978" s="2"/>
      <c r="D978" s="2"/>
      <c r="E978" s="47"/>
      <c r="F978" s="46"/>
      <c r="G978" s="46"/>
      <c r="CW978" t="s">
        <v>320</v>
      </c>
    </row>
    <row r="979" spans="1:101" x14ac:dyDescent="0.35">
      <c r="A979" s="2"/>
      <c r="B979" s="2"/>
      <c r="C979" s="2"/>
      <c r="D979" s="2"/>
      <c r="E979" s="47"/>
      <c r="F979" s="46"/>
      <c r="G979" s="46"/>
      <c r="CW979" t="s">
        <v>319</v>
      </c>
    </row>
    <row r="980" spans="1:101" x14ac:dyDescent="0.35">
      <c r="A980" s="2"/>
      <c r="B980" s="2"/>
      <c r="C980" s="2"/>
      <c r="D980" s="2"/>
      <c r="E980" s="47"/>
      <c r="F980" s="46"/>
      <c r="G980" s="46"/>
      <c r="CW980" t="s">
        <v>318</v>
      </c>
    </row>
    <row r="981" spans="1:101" x14ac:dyDescent="0.35">
      <c r="A981" s="2"/>
      <c r="B981" s="2"/>
      <c r="C981" s="2"/>
      <c r="D981" s="2"/>
      <c r="E981" s="47"/>
      <c r="F981" s="46"/>
      <c r="G981" s="46"/>
      <c r="CW981" t="s">
        <v>317</v>
      </c>
    </row>
    <row r="982" spans="1:101" x14ac:dyDescent="0.35">
      <c r="A982" s="2"/>
      <c r="B982" s="2"/>
      <c r="C982" s="2"/>
      <c r="D982" s="2"/>
      <c r="E982" s="47"/>
      <c r="F982" s="46"/>
      <c r="G982" s="46"/>
      <c r="CW982" t="s">
        <v>316</v>
      </c>
    </row>
    <row r="983" spans="1:101" x14ac:dyDescent="0.35">
      <c r="A983" s="2"/>
      <c r="B983" s="2"/>
      <c r="C983" s="2"/>
      <c r="D983" s="2"/>
      <c r="E983" s="47"/>
      <c r="F983" s="46"/>
      <c r="G983" s="46"/>
      <c r="CW983" t="s">
        <v>315</v>
      </c>
    </row>
    <row r="984" spans="1:101" x14ac:dyDescent="0.35">
      <c r="A984" s="2"/>
      <c r="B984" s="2"/>
      <c r="C984" s="2"/>
      <c r="D984" s="2"/>
      <c r="E984" s="47"/>
      <c r="F984" s="46"/>
      <c r="G984" s="46"/>
      <c r="CW984" t="s">
        <v>314</v>
      </c>
    </row>
    <row r="985" spans="1:101" x14ac:dyDescent="0.35">
      <c r="A985" s="2"/>
      <c r="B985" s="2"/>
      <c r="C985" s="2"/>
      <c r="D985" s="2"/>
      <c r="E985" s="47"/>
      <c r="F985" s="46"/>
      <c r="G985" s="46"/>
      <c r="CW985" t="s">
        <v>313</v>
      </c>
    </row>
    <row r="986" spans="1:101" x14ac:dyDescent="0.35">
      <c r="A986" s="2"/>
      <c r="B986" s="2"/>
      <c r="C986" s="2"/>
      <c r="D986" s="2"/>
      <c r="E986" s="47"/>
      <c r="F986" s="46"/>
      <c r="G986" s="46"/>
      <c r="CW986" t="s">
        <v>312</v>
      </c>
    </row>
    <row r="987" spans="1:101" x14ac:dyDescent="0.35">
      <c r="A987" s="2"/>
      <c r="B987" s="2"/>
      <c r="C987" s="2"/>
      <c r="D987" s="2"/>
      <c r="E987" s="47"/>
      <c r="F987" s="46"/>
      <c r="G987" s="46"/>
      <c r="CW987" t="s">
        <v>311</v>
      </c>
    </row>
    <row r="988" spans="1:101" x14ac:dyDescent="0.35">
      <c r="A988" s="2"/>
      <c r="B988" s="2"/>
      <c r="C988" s="2"/>
      <c r="D988" s="2"/>
      <c r="E988" s="47"/>
      <c r="F988" s="46"/>
      <c r="G988" s="46"/>
      <c r="CW988" t="s">
        <v>310</v>
      </c>
    </row>
    <row r="989" spans="1:101" x14ac:dyDescent="0.35">
      <c r="A989" s="2"/>
      <c r="B989" s="2"/>
      <c r="C989" s="2"/>
      <c r="D989" s="2"/>
      <c r="E989" s="47"/>
      <c r="F989" s="46"/>
      <c r="G989" s="46"/>
      <c r="CW989" t="s">
        <v>309</v>
      </c>
    </row>
    <row r="990" spans="1:101" x14ac:dyDescent="0.35">
      <c r="A990" s="2"/>
      <c r="B990" s="2"/>
      <c r="C990" s="2"/>
      <c r="D990" s="2"/>
      <c r="E990" s="47"/>
      <c r="F990" s="46"/>
      <c r="G990" s="46"/>
      <c r="CW990" t="s">
        <v>308</v>
      </c>
    </row>
    <row r="991" spans="1:101" x14ac:dyDescent="0.35">
      <c r="A991" s="2"/>
      <c r="B991" s="2"/>
      <c r="C991" s="2"/>
      <c r="D991" s="2"/>
      <c r="E991" s="47"/>
      <c r="F991" s="46"/>
      <c r="G991" s="46"/>
      <c r="CW991" t="s">
        <v>307</v>
      </c>
    </row>
    <row r="992" spans="1:101" x14ac:dyDescent="0.35">
      <c r="A992" s="2"/>
      <c r="B992" s="2"/>
      <c r="C992" s="2"/>
      <c r="D992" s="2"/>
      <c r="E992" s="47"/>
      <c r="F992" s="46"/>
      <c r="G992" s="46"/>
      <c r="CW992" t="s">
        <v>306</v>
      </c>
    </row>
    <row r="993" spans="1:101" x14ac:dyDescent="0.35">
      <c r="A993" s="2"/>
      <c r="B993" s="2"/>
      <c r="C993" s="2"/>
      <c r="D993" s="2"/>
      <c r="E993" s="47"/>
      <c r="F993" s="46"/>
      <c r="G993" s="46"/>
      <c r="CW993" t="s">
        <v>305</v>
      </c>
    </row>
    <row r="994" spans="1:101" x14ac:dyDescent="0.35">
      <c r="A994" s="2"/>
      <c r="B994" s="2"/>
      <c r="C994" s="2"/>
      <c r="D994" s="2"/>
      <c r="E994" s="47"/>
      <c r="F994" s="46"/>
      <c r="G994" s="46"/>
      <c r="CW994" t="s">
        <v>304</v>
      </c>
    </row>
    <row r="995" spans="1:101" x14ac:dyDescent="0.35">
      <c r="A995" s="2"/>
      <c r="B995" s="2"/>
      <c r="C995" s="2"/>
      <c r="D995" s="2"/>
      <c r="E995" s="47"/>
      <c r="F995" s="46"/>
      <c r="G995" s="46"/>
      <c r="CW995" t="s">
        <v>303</v>
      </c>
    </row>
    <row r="996" spans="1:101" x14ac:dyDescent="0.35">
      <c r="A996" s="2"/>
      <c r="B996" s="2"/>
      <c r="C996" s="2"/>
      <c r="D996" s="2"/>
      <c r="E996" s="47"/>
      <c r="F996" s="46"/>
      <c r="G996" s="46"/>
      <c r="CW996" t="s">
        <v>302</v>
      </c>
    </row>
    <row r="997" spans="1:101" x14ac:dyDescent="0.35">
      <c r="A997" s="2"/>
      <c r="B997" s="2"/>
      <c r="C997" s="2"/>
      <c r="D997" s="2"/>
      <c r="E997" s="47"/>
      <c r="F997" s="46"/>
      <c r="G997" s="46"/>
      <c r="CW997" t="s">
        <v>301</v>
      </c>
    </row>
    <row r="998" spans="1:101" x14ac:dyDescent="0.35">
      <c r="A998" s="2"/>
      <c r="B998" s="2"/>
      <c r="C998" s="2"/>
      <c r="D998" s="2"/>
      <c r="E998" s="47"/>
      <c r="F998" s="46"/>
      <c r="G998" s="46"/>
      <c r="CW998" t="s">
        <v>300</v>
      </c>
    </row>
    <row r="999" spans="1:101" x14ac:dyDescent="0.35">
      <c r="A999" s="2"/>
      <c r="B999" s="2"/>
      <c r="C999" s="2"/>
      <c r="D999" s="2"/>
      <c r="E999" s="47"/>
      <c r="F999" s="46"/>
      <c r="G999" s="46"/>
      <c r="CW999" t="s">
        <v>299</v>
      </c>
    </row>
    <row r="1000" spans="1:101" x14ac:dyDescent="0.35">
      <c r="A1000" s="2"/>
      <c r="B1000" s="2"/>
      <c r="C1000" s="2"/>
      <c r="D1000" s="2"/>
      <c r="E1000" s="47"/>
      <c r="F1000" s="46"/>
      <c r="G1000" s="46"/>
      <c r="CW1000" t="s">
        <v>298</v>
      </c>
    </row>
    <row r="1001" spans="1:101" x14ac:dyDescent="0.35">
      <c r="A1001" s="2"/>
      <c r="B1001" s="2"/>
      <c r="C1001" s="2"/>
      <c r="D1001" s="2"/>
      <c r="E1001" s="47"/>
      <c r="F1001" s="46"/>
      <c r="G1001" s="46"/>
      <c r="CW1001" t="s">
        <v>297</v>
      </c>
    </row>
    <row r="1002" spans="1:101" x14ac:dyDescent="0.35">
      <c r="CW1002" t="s">
        <v>296</v>
      </c>
    </row>
  </sheetData>
  <mergeCells count="1">
    <mergeCell ref="A1:B1"/>
  </mergeCells>
  <dataValidations count="6">
    <dataValidation type="list" allowBlank="1" showErrorMessage="1" sqref="B9" xr:uid="{00000000-0002-0000-2F00-000005000000}">
      <formula1>$BB$2:$BB$13</formula1>
    </dataValidation>
    <dataValidation type="textLength" allowBlank="1" showErrorMessage="1" errorTitle="Metin uzunluğu istenen aralıkta değil!" error="İstenen Aralık: Minimum Uzunluk=0 karakter Maksimum Uzunluk=2147483647 karakter" sqref="A12:B1048576" xr:uid="{00000000-0002-0000-2F00-000004000000}">
      <formula1>0</formula1>
      <formula2>2147483647</formula2>
    </dataValidation>
    <dataValidation type="list" allowBlank="1" sqref="C12:C1048576" xr:uid="{00000000-0002-0000-2F00-000003000000}">
      <formula1>$CW$1:$CW$1002</formula1>
    </dataValidation>
    <dataValidation type="list" allowBlank="1" sqref="D12:D1048576" xr:uid="{00000000-0002-0000-2F00-000002000000}">
      <formula1>$CX$1:$CX$2</formula1>
    </dataValidation>
    <dataValidation type="decimal" allowBlank="1" showErrorMessage="1" errorTitle="İstenen Aralıkta Değil!" error="İstenen Aralık: Minimum=0.0 Maksimum=1.0E10" sqref="F12:F1048576" xr:uid="{00000000-0002-0000-2F00-000001000000}">
      <formula1>0</formula1>
      <formula2>10000000000</formula2>
    </dataValidation>
    <dataValidation type="decimal" allowBlank="1" showErrorMessage="1" errorTitle="İstenen Aralıkta Değil!" error="İstenen Aralık: Minimum=-9223372036854775808 Maksimum=9223372036854775807" sqref="G12:G1048576 E12:E1048576" xr:uid="{00000000-0002-0000-2F00-000000000000}">
      <formula1>-9223372036854770000</formula1>
      <formula2>9223372036854770000</formula2>
    </dataValidation>
  </dataValidations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0F439-DCB5-42E2-97EF-680E59AC6CF0}">
  <dimension ref="A1:CW975"/>
  <sheetViews>
    <sheetView workbookViewId="0">
      <selection sqref="A1:C1"/>
    </sheetView>
  </sheetViews>
  <sheetFormatPr defaultRowHeight="14.5" x14ac:dyDescent="0.35"/>
  <cols>
    <col min="1" max="1" width="37.54296875" style="62" customWidth="1" collapsed="1"/>
    <col min="2" max="2" width="19" style="61" customWidth="1" collapsed="1"/>
    <col min="3" max="3" width="22.1796875" style="61" customWidth="1" collapsed="1"/>
    <col min="4" max="4" width="9.1796875" customWidth="1" collapsed="1"/>
    <col min="5" max="5" width="8.81640625" customWidth="1" collapsed="1"/>
    <col min="6" max="67" width="9.1796875" customWidth="1" collapsed="1"/>
  </cols>
  <sheetData>
    <row r="1" spans="1:101" ht="15" customHeight="1" x14ac:dyDescent="0.35">
      <c r="A1" s="136" t="s">
        <v>34</v>
      </c>
      <c r="B1" s="136"/>
      <c r="C1" s="136"/>
      <c r="BA1" s="48" t="s">
        <v>1865</v>
      </c>
      <c r="BB1" s="48" t="s">
        <v>1864</v>
      </c>
      <c r="BC1" s="48" t="s">
        <v>1863</v>
      </c>
      <c r="BD1" s="48" t="s">
        <v>1331</v>
      </c>
      <c r="BE1" s="48" t="s">
        <v>1330</v>
      </c>
      <c r="BF1" s="48" t="s">
        <v>1862</v>
      </c>
      <c r="BG1" s="48" t="s">
        <v>1861</v>
      </c>
      <c r="BH1" s="48" t="s">
        <v>1860</v>
      </c>
      <c r="BI1" s="48" t="s">
        <v>1859</v>
      </c>
      <c r="BJ1" s="48" t="s">
        <v>1858</v>
      </c>
      <c r="BK1" s="48" t="s">
        <v>1857</v>
      </c>
      <c r="BL1" s="48" t="s">
        <v>1856</v>
      </c>
      <c r="BM1" s="48" t="s">
        <v>1329</v>
      </c>
      <c r="BN1" s="48" t="s">
        <v>1304</v>
      </c>
      <c r="CW1" t="s">
        <v>1322</v>
      </c>
    </row>
    <row r="2" spans="1:101" ht="12.75" customHeight="1" x14ac:dyDescent="0.35">
      <c r="A2" s="71" t="s">
        <v>33</v>
      </c>
      <c r="B2" s="139" t="s">
        <v>1855</v>
      </c>
      <c r="C2" s="139"/>
      <c r="BA2" s="48" t="s">
        <v>1854</v>
      </c>
      <c r="BB2" s="48" t="s">
        <v>1853</v>
      </c>
      <c r="BC2" s="48" t="s">
        <v>1327</v>
      </c>
      <c r="BD2" s="48" t="s">
        <v>1327</v>
      </c>
      <c r="BE2" s="48" t="s">
        <v>1326</v>
      </c>
      <c r="BF2" s="48" t="s">
        <v>1327</v>
      </c>
      <c r="BG2" s="48" t="s">
        <v>1852</v>
      </c>
      <c r="BH2" s="48" t="s">
        <v>1851</v>
      </c>
      <c r="BI2" s="48" t="s">
        <v>1850</v>
      </c>
      <c r="BJ2" s="48" t="s">
        <v>1849</v>
      </c>
      <c r="BK2" s="48" t="s">
        <v>1848</v>
      </c>
      <c r="BL2" s="48" t="s">
        <v>1847</v>
      </c>
      <c r="BM2" s="48" t="s">
        <v>1325</v>
      </c>
      <c r="BN2" s="48" t="s">
        <v>1324</v>
      </c>
      <c r="CW2" t="s">
        <v>1834</v>
      </c>
    </row>
    <row r="3" spans="1:101" ht="12.75" customHeight="1" x14ac:dyDescent="0.35">
      <c r="A3" s="71" t="s">
        <v>31</v>
      </c>
      <c r="B3" s="155" t="s">
        <v>1846</v>
      </c>
      <c r="C3" s="155"/>
      <c r="BA3" s="48" t="s">
        <v>1845</v>
      </c>
      <c r="BB3" s="48" t="s">
        <v>1844</v>
      </c>
      <c r="BC3" s="48" t="s">
        <v>1322</v>
      </c>
      <c r="BD3" s="48" t="s">
        <v>1322</v>
      </c>
      <c r="BE3" s="48" t="s">
        <v>1321</v>
      </c>
      <c r="BF3" s="48" t="s">
        <v>1322</v>
      </c>
      <c r="BG3" s="48" t="s">
        <v>1843</v>
      </c>
      <c r="BH3" s="48" t="s">
        <v>1842</v>
      </c>
      <c r="BI3" s="48" t="s">
        <v>1841</v>
      </c>
      <c r="BJ3" s="48" t="s">
        <v>1840</v>
      </c>
      <c r="BK3" s="48" t="s">
        <v>1839</v>
      </c>
      <c r="BL3" s="48" t="s">
        <v>1838</v>
      </c>
      <c r="BM3" s="48" t="s">
        <v>1320</v>
      </c>
      <c r="BN3" s="48" t="s">
        <v>1319</v>
      </c>
    </row>
    <row r="4" spans="1:101" ht="12.75" customHeight="1" x14ac:dyDescent="0.35">
      <c r="A4" s="71" t="s">
        <v>29</v>
      </c>
      <c r="B4" s="139">
        <v>1</v>
      </c>
      <c r="C4" s="139"/>
      <c r="D4" s="48"/>
      <c r="E4" s="48"/>
      <c r="F4" s="48"/>
      <c r="BA4" s="48" t="s">
        <v>1837</v>
      </c>
      <c r="BB4" s="48" t="s">
        <v>1836</v>
      </c>
      <c r="BD4" s="48" t="s">
        <v>1835</v>
      </c>
      <c r="BE4" s="48" t="s">
        <v>1318</v>
      </c>
      <c r="BF4" s="48" t="s">
        <v>1834</v>
      </c>
      <c r="BG4" s="48" t="s">
        <v>1833</v>
      </c>
      <c r="BH4" s="48" t="s">
        <v>1832</v>
      </c>
      <c r="BI4" s="48" t="s">
        <v>1831</v>
      </c>
      <c r="BJ4" s="48" t="s">
        <v>1830</v>
      </c>
      <c r="BK4" s="48" t="s">
        <v>1829</v>
      </c>
      <c r="BL4" s="48" t="s">
        <v>1828</v>
      </c>
      <c r="BM4" s="48" t="s">
        <v>1317</v>
      </c>
      <c r="BN4" s="48" t="s">
        <v>1292</v>
      </c>
    </row>
    <row r="5" spans="1:101" ht="12.75" customHeight="1" x14ac:dyDescent="0.35">
      <c r="A5" s="71" t="s">
        <v>28</v>
      </c>
      <c r="B5" s="139"/>
      <c r="C5" s="139"/>
      <c r="D5" s="48"/>
      <c r="E5" s="48"/>
      <c r="F5" s="48"/>
      <c r="BA5" s="48" t="s">
        <v>1827</v>
      </c>
      <c r="BB5" s="48" t="s">
        <v>1826</v>
      </c>
      <c r="BD5" s="48" t="s">
        <v>1825</v>
      </c>
      <c r="BG5" s="48" t="s">
        <v>1824</v>
      </c>
      <c r="BH5" s="48" t="s">
        <v>1823</v>
      </c>
      <c r="BI5" s="48" t="s">
        <v>1822</v>
      </c>
      <c r="BK5" s="48" t="s">
        <v>1821</v>
      </c>
      <c r="BM5" s="48" t="s">
        <v>1316</v>
      </c>
      <c r="BN5" s="48" t="s">
        <v>1315</v>
      </c>
    </row>
    <row r="6" spans="1:101" ht="12.75" customHeight="1" x14ac:dyDescent="0.35">
      <c r="A6" s="71" t="s">
        <v>27</v>
      </c>
      <c r="B6" s="140"/>
      <c r="C6" s="140"/>
      <c r="D6" s="48"/>
      <c r="E6" s="48"/>
      <c r="F6" s="48"/>
      <c r="BA6" s="48" t="s">
        <v>1820</v>
      </c>
      <c r="BB6" s="48" t="s">
        <v>1819</v>
      </c>
      <c r="BG6" s="48" t="s">
        <v>1818</v>
      </c>
      <c r="BH6" s="48" t="s">
        <v>1817</v>
      </c>
      <c r="BI6" s="48" t="s">
        <v>1816</v>
      </c>
      <c r="BK6" s="48" t="s">
        <v>1815</v>
      </c>
      <c r="BM6" s="48" t="s">
        <v>1314</v>
      </c>
      <c r="BN6" s="48" t="s">
        <v>1290</v>
      </c>
    </row>
    <row r="7" spans="1:101" ht="12.75" customHeight="1" x14ac:dyDescent="0.35">
      <c r="A7" s="71" t="s">
        <v>26</v>
      </c>
      <c r="B7" s="163"/>
      <c r="C7" s="167"/>
      <c r="D7" s="48"/>
      <c r="E7" s="48"/>
      <c r="F7" s="48"/>
      <c r="BA7" s="48" t="s">
        <v>1814</v>
      </c>
      <c r="BB7" s="48" t="s">
        <v>1813</v>
      </c>
      <c r="BG7" s="48" t="s">
        <v>1812</v>
      </c>
      <c r="BH7" s="48" t="s">
        <v>1811</v>
      </c>
      <c r="BI7" s="48" t="s">
        <v>1810</v>
      </c>
      <c r="BK7" s="48" t="s">
        <v>1809</v>
      </c>
      <c r="BM7" s="48" t="s">
        <v>1313</v>
      </c>
      <c r="BN7" s="48" t="s">
        <v>1312</v>
      </c>
    </row>
    <row r="8" spans="1:101" ht="12.75" customHeight="1" x14ac:dyDescent="0.35">
      <c r="A8" s="71" t="s">
        <v>25</v>
      </c>
      <c r="B8" s="138"/>
      <c r="C8" s="138"/>
      <c r="D8" s="48"/>
      <c r="E8" s="48"/>
      <c r="F8" s="48"/>
      <c r="BA8" s="48" t="s">
        <v>1808</v>
      </c>
      <c r="BB8" s="48" t="s">
        <v>1807</v>
      </c>
      <c r="BG8" s="48" t="s">
        <v>1806</v>
      </c>
      <c r="BH8" s="48" t="s">
        <v>1805</v>
      </c>
      <c r="BI8" s="48" t="s">
        <v>1804</v>
      </c>
      <c r="BK8" s="48" t="s">
        <v>1803</v>
      </c>
      <c r="BM8" s="48" t="s">
        <v>1311</v>
      </c>
      <c r="BN8" s="48" t="s">
        <v>1310</v>
      </c>
    </row>
    <row r="9" spans="1:101" ht="12.75" customHeight="1" x14ac:dyDescent="0.35">
      <c r="A9" s="71" t="s">
        <v>24</v>
      </c>
      <c r="B9" s="139"/>
      <c r="C9" s="139"/>
      <c r="D9" s="48"/>
      <c r="E9" s="48"/>
      <c r="F9" s="48"/>
      <c r="BA9" s="48" t="s">
        <v>1802</v>
      </c>
      <c r="BB9" s="48" t="s">
        <v>1801</v>
      </c>
      <c r="BG9" s="48" t="s">
        <v>1800</v>
      </c>
      <c r="BH9" s="48" t="s">
        <v>1799</v>
      </c>
      <c r="BI9" s="48" t="s">
        <v>1798</v>
      </c>
      <c r="BK9" s="48" t="s">
        <v>1797</v>
      </c>
      <c r="BM9" s="48" t="s">
        <v>1309</v>
      </c>
      <c r="BN9" s="48" t="s">
        <v>1308</v>
      </c>
    </row>
    <row r="10" spans="1:101" ht="15" customHeight="1" x14ac:dyDescent="0.35">
      <c r="A10" s="48"/>
      <c r="B10" s="69"/>
      <c r="C10" s="69"/>
      <c r="D10" s="48"/>
      <c r="E10" s="48"/>
      <c r="F10" s="48"/>
      <c r="BA10" s="48" t="s">
        <v>1796</v>
      </c>
      <c r="BB10" s="48" t="s">
        <v>1795</v>
      </c>
      <c r="BG10" s="48" t="s">
        <v>1794</v>
      </c>
      <c r="BH10" s="48" t="s">
        <v>1793</v>
      </c>
      <c r="BI10" s="48" t="s">
        <v>1792</v>
      </c>
      <c r="BK10" s="48" t="s">
        <v>1791</v>
      </c>
      <c r="BM10" s="48" t="s">
        <v>1307</v>
      </c>
      <c r="BN10" s="48" t="s">
        <v>357</v>
      </c>
    </row>
    <row r="11" spans="1:101" ht="27" customHeight="1" x14ac:dyDescent="0.35">
      <c r="A11" s="68"/>
      <c r="B11" s="67" t="s">
        <v>1790</v>
      </c>
      <c r="C11" s="67" t="s">
        <v>1789</v>
      </c>
      <c r="D11" s="63"/>
      <c r="E11" s="63"/>
      <c r="F11" s="63"/>
      <c r="BA11" s="63" t="s">
        <v>1788</v>
      </c>
      <c r="BG11" s="63" t="s">
        <v>1787</v>
      </c>
      <c r="BH11" s="63" t="s">
        <v>1786</v>
      </c>
      <c r="BI11" s="63" t="s">
        <v>1693</v>
      </c>
      <c r="BK11" s="63" t="s">
        <v>1785</v>
      </c>
      <c r="BM11" s="63" t="s">
        <v>1299</v>
      </c>
      <c r="BN11" s="63" t="s">
        <v>1298</v>
      </c>
    </row>
    <row r="12" spans="1:101" ht="27" customHeight="1" x14ac:dyDescent="0.35">
      <c r="A12" s="2" t="s">
        <v>1784</v>
      </c>
      <c r="B12" s="2"/>
      <c r="C12" s="47"/>
      <c r="D12" s="63"/>
      <c r="E12" s="63"/>
      <c r="F12" s="63"/>
      <c r="BA12" s="63" t="s">
        <v>1783</v>
      </c>
      <c r="BG12" s="63" t="s">
        <v>1782</v>
      </c>
      <c r="BH12" s="63" t="s">
        <v>1781</v>
      </c>
      <c r="BM12" s="63" t="s">
        <v>1297</v>
      </c>
      <c r="BN12" s="63" t="s">
        <v>1296</v>
      </c>
    </row>
    <row r="13" spans="1:101" ht="12.75" customHeight="1" x14ac:dyDescent="0.35">
      <c r="A13" s="2"/>
      <c r="B13" s="2"/>
      <c r="C13" s="47"/>
      <c r="D13" s="48"/>
      <c r="E13" s="48"/>
      <c r="F13" s="48"/>
      <c r="BA13" s="48" t="s">
        <v>1780</v>
      </c>
      <c r="BG13" s="48" t="s">
        <v>1779</v>
      </c>
      <c r="BH13" s="48" t="s">
        <v>1778</v>
      </c>
      <c r="BM13" s="48" t="s">
        <v>1295</v>
      </c>
      <c r="BN13" s="48" t="s">
        <v>1294</v>
      </c>
    </row>
    <row r="14" spans="1:101" ht="12.75" customHeight="1" x14ac:dyDescent="0.35">
      <c r="A14" s="66"/>
      <c r="B14" s="64"/>
      <c r="C14" s="64"/>
      <c r="D14" s="63"/>
      <c r="E14" s="63"/>
      <c r="F14" s="63"/>
      <c r="BA14" s="63" t="s">
        <v>1777</v>
      </c>
      <c r="BG14" s="63" t="s">
        <v>1776</v>
      </c>
      <c r="BH14" s="63" t="s">
        <v>1775</v>
      </c>
      <c r="BN14" s="63" t="s">
        <v>1293</v>
      </c>
    </row>
    <row r="15" spans="1:101" ht="12.75" customHeight="1" x14ac:dyDescent="0.35">
      <c r="A15" s="66"/>
      <c r="B15" s="64"/>
      <c r="C15" s="64"/>
      <c r="D15" s="63"/>
      <c r="E15" s="63"/>
      <c r="F15" s="63"/>
      <c r="BA15" s="63" t="s">
        <v>1774</v>
      </c>
      <c r="BG15" s="63" t="s">
        <v>1773</v>
      </c>
      <c r="BH15" s="63" t="s">
        <v>1772</v>
      </c>
      <c r="BN15" s="63" t="s">
        <v>1291</v>
      </c>
    </row>
    <row r="16" spans="1:101" ht="12.75" customHeight="1" x14ac:dyDescent="0.35">
      <c r="A16" s="66"/>
      <c r="B16" s="64"/>
      <c r="C16" s="64"/>
      <c r="D16" s="63"/>
      <c r="E16" s="63"/>
      <c r="F16" s="63"/>
      <c r="BA16" s="63" t="s">
        <v>1771</v>
      </c>
      <c r="BG16" s="63" t="s">
        <v>1770</v>
      </c>
      <c r="BH16" s="63" t="s">
        <v>1769</v>
      </c>
      <c r="BN16" s="63" t="s">
        <v>1289</v>
      </c>
    </row>
    <row r="17" spans="1:66" ht="12.75" customHeight="1" x14ac:dyDescent="0.35">
      <c r="A17" s="65"/>
      <c r="B17" s="64"/>
      <c r="C17" s="64"/>
      <c r="BA17" s="63" t="s">
        <v>1768</v>
      </c>
      <c r="BG17" s="63" t="s">
        <v>1767</v>
      </c>
      <c r="BH17" s="63" t="s">
        <v>1766</v>
      </c>
      <c r="BN17" s="63" t="s">
        <v>1288</v>
      </c>
    </row>
    <row r="18" spans="1:66" ht="12.75" customHeight="1" x14ac:dyDescent="0.35">
      <c r="BA18" s="48" t="s">
        <v>1765</v>
      </c>
      <c r="BG18" s="48" t="s">
        <v>1764</v>
      </c>
      <c r="BH18" s="48" t="s">
        <v>1763</v>
      </c>
      <c r="BN18" s="48" t="s">
        <v>1287</v>
      </c>
    </row>
    <row r="19" spans="1:66" ht="12.75" customHeight="1" x14ac:dyDescent="0.35">
      <c r="BA19" s="48" t="s">
        <v>1762</v>
      </c>
      <c r="BG19" s="48" t="s">
        <v>1761</v>
      </c>
      <c r="BH19" s="48" t="s">
        <v>1760</v>
      </c>
      <c r="BN19" s="48" t="s">
        <v>1281</v>
      </c>
    </row>
    <row r="20" spans="1:66" ht="12.75" customHeight="1" x14ac:dyDescent="0.35">
      <c r="BA20" s="48" t="s">
        <v>1759</v>
      </c>
      <c r="BG20" s="48" t="s">
        <v>1758</v>
      </c>
      <c r="BH20" s="48" t="s">
        <v>1757</v>
      </c>
      <c r="BN20" s="48" t="s">
        <v>1286</v>
      </c>
    </row>
    <row r="21" spans="1:66" ht="12.75" customHeight="1" x14ac:dyDescent="0.35">
      <c r="BA21" s="48" t="s">
        <v>1756</v>
      </c>
      <c r="BG21" s="48" t="s">
        <v>1755</v>
      </c>
      <c r="BH21" s="48" t="s">
        <v>1754</v>
      </c>
      <c r="BN21" s="48" t="s">
        <v>1285</v>
      </c>
    </row>
    <row r="22" spans="1:66" ht="12.75" customHeight="1" x14ac:dyDescent="0.35">
      <c r="BA22" s="48" t="s">
        <v>1753</v>
      </c>
      <c r="BG22" s="48" t="s">
        <v>1752</v>
      </c>
      <c r="BH22" s="48" t="s">
        <v>1751</v>
      </c>
      <c r="BN22" s="48" t="s">
        <v>1284</v>
      </c>
    </row>
    <row r="23" spans="1:66" ht="12.75" customHeight="1" x14ac:dyDescent="0.35">
      <c r="BA23" s="48" t="s">
        <v>1750</v>
      </c>
      <c r="BG23" s="48" t="s">
        <v>1749</v>
      </c>
      <c r="BH23" s="48" t="s">
        <v>1748</v>
      </c>
      <c r="BN23" s="48" t="s">
        <v>1283</v>
      </c>
    </row>
    <row r="24" spans="1:66" ht="12.75" customHeight="1" x14ac:dyDescent="0.35">
      <c r="BA24" s="48" t="s">
        <v>1747</v>
      </c>
      <c r="BG24" s="48" t="s">
        <v>1746</v>
      </c>
      <c r="BH24" s="48" t="s">
        <v>1745</v>
      </c>
      <c r="BN24" s="48" t="s">
        <v>1282</v>
      </c>
    </row>
    <row r="25" spans="1:66" ht="12.75" customHeight="1" x14ac:dyDescent="0.35">
      <c r="BA25" s="48" t="s">
        <v>1744</v>
      </c>
      <c r="BG25" s="48" t="s">
        <v>1743</v>
      </c>
      <c r="BH25" s="48" t="s">
        <v>1742</v>
      </c>
      <c r="BN25" s="48" t="s">
        <v>1280</v>
      </c>
    </row>
    <row r="26" spans="1:66" ht="12.75" customHeight="1" x14ac:dyDescent="0.35">
      <c r="BA26" s="48" t="s">
        <v>1741</v>
      </c>
      <c r="BG26" s="48" t="s">
        <v>1740</v>
      </c>
      <c r="BH26" s="48" t="s">
        <v>1739</v>
      </c>
      <c r="BN26" s="48" t="s">
        <v>1279</v>
      </c>
    </row>
    <row r="27" spans="1:66" ht="12.75" customHeight="1" x14ac:dyDescent="0.35">
      <c r="BA27" s="48" t="s">
        <v>1738</v>
      </c>
      <c r="BG27" s="48" t="s">
        <v>1737</v>
      </c>
      <c r="BH27" s="48" t="s">
        <v>1736</v>
      </c>
      <c r="BN27" s="48" t="s">
        <v>1278</v>
      </c>
    </row>
    <row r="28" spans="1:66" ht="12.75" customHeight="1" x14ac:dyDescent="0.35">
      <c r="BA28" s="48" t="s">
        <v>1735</v>
      </c>
      <c r="BG28" s="48" t="s">
        <v>1734</v>
      </c>
      <c r="BH28" s="48" t="s">
        <v>1733</v>
      </c>
      <c r="BN28" s="48" t="s">
        <v>1277</v>
      </c>
    </row>
    <row r="29" spans="1:66" ht="12.75" customHeight="1" x14ac:dyDescent="0.35">
      <c r="BA29" s="48" t="s">
        <v>1732</v>
      </c>
      <c r="BG29" s="48" t="s">
        <v>1731</v>
      </c>
      <c r="BH29" s="48" t="s">
        <v>1730</v>
      </c>
      <c r="BN29" s="48" t="s">
        <v>1276</v>
      </c>
    </row>
    <row r="30" spans="1:66" ht="12.75" customHeight="1" x14ac:dyDescent="0.35">
      <c r="BA30" s="48" t="s">
        <v>1729</v>
      </c>
      <c r="BG30" s="48" t="s">
        <v>1728</v>
      </c>
      <c r="BH30" s="48" t="s">
        <v>1727</v>
      </c>
      <c r="BN30" s="48" t="s">
        <v>1270</v>
      </c>
    </row>
    <row r="31" spans="1:66" ht="12.75" customHeight="1" x14ac:dyDescent="0.35">
      <c r="BA31" s="48" t="s">
        <v>1726</v>
      </c>
      <c r="BG31" s="48" t="s">
        <v>1725</v>
      </c>
      <c r="BH31" s="48" t="s">
        <v>1724</v>
      </c>
      <c r="BN31" s="48" t="s">
        <v>1268</v>
      </c>
    </row>
    <row r="32" spans="1:66" ht="12.75" customHeight="1" x14ac:dyDescent="0.35">
      <c r="BA32" s="48" t="s">
        <v>1723</v>
      </c>
      <c r="BG32" s="48" t="s">
        <v>1722</v>
      </c>
      <c r="BH32" s="48" t="s">
        <v>1721</v>
      </c>
      <c r="BN32" s="48" t="s">
        <v>1275</v>
      </c>
    </row>
    <row r="33" spans="53:66" customFormat="1" ht="12.75" customHeight="1" x14ac:dyDescent="0.35">
      <c r="BA33" s="48" t="s">
        <v>1720</v>
      </c>
      <c r="BG33" s="48" t="s">
        <v>1719</v>
      </c>
      <c r="BH33" s="48" t="s">
        <v>1718</v>
      </c>
      <c r="BN33" s="48" t="s">
        <v>1274</v>
      </c>
    </row>
    <row r="34" spans="53:66" customFormat="1" ht="12.75" customHeight="1" x14ac:dyDescent="0.35">
      <c r="BA34" s="48" t="s">
        <v>1717</v>
      </c>
      <c r="BG34" s="48" t="s">
        <v>1716</v>
      </c>
      <c r="BH34" s="48" t="s">
        <v>1715</v>
      </c>
      <c r="BN34" s="48" t="s">
        <v>1273</v>
      </c>
    </row>
    <row r="35" spans="53:66" customFormat="1" ht="12.75" customHeight="1" x14ac:dyDescent="0.35">
      <c r="BA35" s="48" t="s">
        <v>1714</v>
      </c>
      <c r="BG35" s="48" t="s">
        <v>1713</v>
      </c>
      <c r="BH35" s="48" t="s">
        <v>1712</v>
      </c>
      <c r="BN35" s="48" t="s">
        <v>1272</v>
      </c>
    </row>
    <row r="36" spans="53:66" customFormat="1" ht="12.75" customHeight="1" x14ac:dyDescent="0.35">
      <c r="BA36" s="48" t="s">
        <v>1711</v>
      </c>
      <c r="BG36" s="48" t="s">
        <v>1710</v>
      </c>
      <c r="BH36" s="48" t="s">
        <v>1709</v>
      </c>
      <c r="BN36" s="48" t="s">
        <v>1271</v>
      </c>
    </row>
    <row r="37" spans="53:66" customFormat="1" ht="12.75" customHeight="1" x14ac:dyDescent="0.35">
      <c r="BA37" s="48" t="s">
        <v>1708</v>
      </c>
      <c r="BG37" s="48" t="s">
        <v>1707</v>
      </c>
      <c r="BH37" s="48" t="s">
        <v>1706</v>
      </c>
      <c r="BN37" s="48" t="s">
        <v>1266</v>
      </c>
    </row>
    <row r="38" spans="53:66" customFormat="1" ht="12.75" customHeight="1" x14ac:dyDescent="0.35">
      <c r="BA38" s="48" t="s">
        <v>1705</v>
      </c>
      <c r="BG38" s="48" t="s">
        <v>1704</v>
      </c>
      <c r="BH38" s="48" t="s">
        <v>1703</v>
      </c>
      <c r="BN38" s="48" t="s">
        <v>1264</v>
      </c>
    </row>
    <row r="39" spans="53:66" customFormat="1" ht="12.75" customHeight="1" x14ac:dyDescent="0.35">
      <c r="BA39" s="48" t="s">
        <v>1702</v>
      </c>
      <c r="BG39" s="48" t="s">
        <v>1701</v>
      </c>
      <c r="BH39" s="48" t="s">
        <v>1700</v>
      </c>
      <c r="BN39" s="48" t="s">
        <v>1269</v>
      </c>
    </row>
    <row r="40" spans="53:66" customFormat="1" ht="12.75" customHeight="1" x14ac:dyDescent="0.35">
      <c r="BA40" s="48" t="s">
        <v>1699</v>
      </c>
      <c r="BG40" s="48" t="s">
        <v>1698</v>
      </c>
      <c r="BH40" s="48" t="s">
        <v>1697</v>
      </c>
      <c r="BN40" s="48" t="s">
        <v>1267</v>
      </c>
    </row>
    <row r="41" spans="53:66" customFormat="1" ht="12.75" customHeight="1" x14ac:dyDescent="0.35">
      <c r="BA41" s="48" t="s">
        <v>1696</v>
      </c>
      <c r="BG41" s="48" t="s">
        <v>1695</v>
      </c>
      <c r="BH41" s="48" t="s">
        <v>1694</v>
      </c>
      <c r="BN41" s="48" t="s">
        <v>1265</v>
      </c>
    </row>
    <row r="42" spans="53:66" customFormat="1" ht="12.75" customHeight="1" x14ac:dyDescent="0.35">
      <c r="BA42" s="48" t="s">
        <v>1693</v>
      </c>
      <c r="BG42" s="48" t="s">
        <v>1692</v>
      </c>
      <c r="BH42" s="48" t="s">
        <v>1691</v>
      </c>
      <c r="BN42" s="48" t="s">
        <v>1263</v>
      </c>
    </row>
    <row r="43" spans="53:66" customFormat="1" ht="12.75" customHeight="1" x14ac:dyDescent="0.35">
      <c r="BA43" s="48" t="s">
        <v>1690</v>
      </c>
      <c r="BG43" s="48" t="s">
        <v>1689</v>
      </c>
      <c r="BH43" s="48" t="s">
        <v>1688</v>
      </c>
      <c r="BN43" s="48" t="s">
        <v>1262</v>
      </c>
    </row>
    <row r="44" spans="53:66" customFormat="1" ht="12.75" customHeight="1" x14ac:dyDescent="0.35">
      <c r="BA44" s="48" t="s">
        <v>1687</v>
      </c>
      <c r="BG44" s="48" t="s">
        <v>1686</v>
      </c>
      <c r="BH44" s="48" t="s">
        <v>1685</v>
      </c>
      <c r="BN44" s="48" t="s">
        <v>1261</v>
      </c>
    </row>
    <row r="45" spans="53:66" customFormat="1" ht="12.75" customHeight="1" x14ac:dyDescent="0.35">
      <c r="BA45" s="48" t="s">
        <v>1684</v>
      </c>
      <c r="BG45" s="48" t="s">
        <v>1683</v>
      </c>
      <c r="BH45" s="48" t="s">
        <v>1682</v>
      </c>
      <c r="BN45" s="48" t="s">
        <v>1260</v>
      </c>
    </row>
    <row r="46" spans="53:66" customFormat="1" ht="12.75" customHeight="1" x14ac:dyDescent="0.35">
      <c r="BA46" s="48" t="s">
        <v>1681</v>
      </c>
      <c r="BG46" s="48" t="s">
        <v>1680</v>
      </c>
      <c r="BH46" s="48" t="s">
        <v>1679</v>
      </c>
      <c r="BN46" s="48" t="s">
        <v>1259</v>
      </c>
    </row>
    <row r="47" spans="53:66" customFormat="1" ht="12.75" customHeight="1" x14ac:dyDescent="0.35">
      <c r="BA47" s="48" t="s">
        <v>1678</v>
      </c>
      <c r="BG47" s="48" t="s">
        <v>1677</v>
      </c>
      <c r="BH47" s="48" t="s">
        <v>1676</v>
      </c>
      <c r="BN47" s="48" t="s">
        <v>1258</v>
      </c>
    </row>
    <row r="48" spans="53:66" customFormat="1" ht="12.75" customHeight="1" x14ac:dyDescent="0.35">
      <c r="BA48" s="48" t="s">
        <v>1675</v>
      </c>
      <c r="BG48" s="48" t="s">
        <v>1674</v>
      </c>
      <c r="BH48" s="48" t="s">
        <v>1673</v>
      </c>
      <c r="BN48" s="48" t="s">
        <v>1257</v>
      </c>
    </row>
    <row r="49" spans="53:66" customFormat="1" ht="12.75" customHeight="1" x14ac:dyDescent="0.35">
      <c r="BA49" s="48" t="s">
        <v>1672</v>
      </c>
      <c r="BG49" s="48" t="s">
        <v>1671</v>
      </c>
      <c r="BH49" s="48" t="s">
        <v>1670</v>
      </c>
      <c r="BN49" s="48" t="s">
        <v>1256</v>
      </c>
    </row>
    <row r="50" spans="53:66" customFormat="1" ht="12.75" customHeight="1" x14ac:dyDescent="0.35">
      <c r="BA50" s="48" t="s">
        <v>1669</v>
      </c>
      <c r="BG50" s="48" t="s">
        <v>1668</v>
      </c>
      <c r="BH50" s="48" t="s">
        <v>1667</v>
      </c>
      <c r="BN50" s="48" t="s">
        <v>1255</v>
      </c>
    </row>
    <row r="51" spans="53:66" customFormat="1" ht="12.75" customHeight="1" x14ac:dyDescent="0.35">
      <c r="BA51" s="48" t="s">
        <v>1666</v>
      </c>
      <c r="BG51" s="48" t="s">
        <v>1665</v>
      </c>
      <c r="BH51" s="48" t="s">
        <v>1664</v>
      </c>
      <c r="BN51" s="48" t="s">
        <v>1254</v>
      </c>
    </row>
    <row r="52" spans="53:66" customFormat="1" ht="12.75" customHeight="1" x14ac:dyDescent="0.35">
      <c r="BA52" s="48" t="s">
        <v>1663</v>
      </c>
      <c r="BG52" s="48" t="s">
        <v>1662</v>
      </c>
      <c r="BH52" s="48" t="s">
        <v>1661</v>
      </c>
      <c r="BN52" s="48" t="s">
        <v>1253</v>
      </c>
    </row>
    <row r="53" spans="53:66" customFormat="1" ht="12.75" customHeight="1" x14ac:dyDescent="0.35">
      <c r="BA53" s="48" t="s">
        <v>1660</v>
      </c>
      <c r="BG53" s="48" t="s">
        <v>1659</v>
      </c>
      <c r="BH53" s="48" t="s">
        <v>1658</v>
      </c>
      <c r="BN53" s="48" t="s">
        <v>510</v>
      </c>
    </row>
    <row r="54" spans="53:66" customFormat="1" ht="12.75" customHeight="1" x14ac:dyDescent="0.35">
      <c r="BA54" s="48" t="s">
        <v>1657</v>
      </c>
      <c r="BG54" s="48" t="s">
        <v>1656</v>
      </c>
      <c r="BH54" s="48" t="s">
        <v>1655</v>
      </c>
      <c r="BN54" s="48" t="s">
        <v>508</v>
      </c>
    </row>
    <row r="55" spans="53:66" customFormat="1" ht="12.75" customHeight="1" x14ac:dyDescent="0.35">
      <c r="BA55" s="48" t="s">
        <v>1654</v>
      </c>
      <c r="BG55" s="48" t="s">
        <v>1653</v>
      </c>
      <c r="BH55" s="48" t="s">
        <v>1652</v>
      </c>
      <c r="BN55" s="48" t="s">
        <v>506</v>
      </c>
    </row>
    <row r="56" spans="53:66" customFormat="1" ht="12.75" customHeight="1" x14ac:dyDescent="0.35">
      <c r="BA56" s="48" t="s">
        <v>1651</v>
      </c>
      <c r="BG56" s="48" t="s">
        <v>1650</v>
      </c>
      <c r="BH56" s="48" t="s">
        <v>1649</v>
      </c>
      <c r="BN56" s="48" t="s">
        <v>505</v>
      </c>
    </row>
    <row r="57" spans="53:66" customFormat="1" ht="12.75" customHeight="1" x14ac:dyDescent="0.35">
      <c r="BA57" s="48" t="s">
        <v>1648</v>
      </c>
      <c r="BG57" s="48" t="s">
        <v>1647</v>
      </c>
      <c r="BH57" s="48" t="s">
        <v>1646</v>
      </c>
      <c r="BN57" s="48" t="s">
        <v>504</v>
      </c>
    </row>
    <row r="58" spans="53:66" customFormat="1" ht="12.75" customHeight="1" x14ac:dyDescent="0.35">
      <c r="BA58" s="48" t="s">
        <v>1645</v>
      </c>
      <c r="BG58" s="48" t="s">
        <v>1644</v>
      </c>
      <c r="BH58" s="48" t="s">
        <v>1643</v>
      </c>
      <c r="BN58" s="48" t="s">
        <v>503</v>
      </c>
    </row>
    <row r="59" spans="53:66" customFormat="1" ht="12.75" customHeight="1" x14ac:dyDescent="0.35">
      <c r="BA59" s="48" t="s">
        <v>1642</v>
      </c>
      <c r="BG59" s="48" t="s">
        <v>1641</v>
      </c>
      <c r="BH59" s="48" t="s">
        <v>1640</v>
      </c>
      <c r="BN59" s="48" t="s">
        <v>502</v>
      </c>
    </row>
    <row r="60" spans="53:66" customFormat="1" ht="12.75" customHeight="1" x14ac:dyDescent="0.35">
      <c r="BA60" s="48" t="s">
        <v>1639</v>
      </c>
      <c r="BG60" s="48" t="s">
        <v>1638</v>
      </c>
      <c r="BH60" s="48" t="s">
        <v>1637</v>
      </c>
      <c r="BN60" s="48" t="s">
        <v>1252</v>
      </c>
    </row>
    <row r="61" spans="53:66" customFormat="1" ht="12.75" customHeight="1" x14ac:dyDescent="0.35">
      <c r="BA61" s="48" t="s">
        <v>1636</v>
      </c>
      <c r="BG61" s="48" t="s">
        <v>1635</v>
      </c>
      <c r="BH61" s="48" t="s">
        <v>1295</v>
      </c>
      <c r="BN61" s="48" t="s">
        <v>1251</v>
      </c>
    </row>
    <row r="62" spans="53:66" customFormat="1" ht="12.75" customHeight="1" x14ac:dyDescent="0.35">
      <c r="BA62" s="48" t="s">
        <v>1634</v>
      </c>
      <c r="BG62" s="48" t="s">
        <v>1633</v>
      </c>
      <c r="BH62" s="48" t="s">
        <v>1632</v>
      </c>
      <c r="BN62" s="48" t="s">
        <v>1250</v>
      </c>
    </row>
    <row r="63" spans="53:66" customFormat="1" ht="12.75" customHeight="1" x14ac:dyDescent="0.35">
      <c r="BA63" s="48" t="s">
        <v>1631</v>
      </c>
      <c r="BG63" s="48" t="s">
        <v>1630</v>
      </c>
      <c r="BH63" s="48" t="s">
        <v>1629</v>
      </c>
      <c r="BN63" s="48" t="s">
        <v>1249</v>
      </c>
    </row>
    <row r="64" spans="53:66" customFormat="1" ht="12.75" customHeight="1" x14ac:dyDescent="0.35">
      <c r="BA64" s="48" t="s">
        <v>1628</v>
      </c>
      <c r="BG64" s="48" t="s">
        <v>1627</v>
      </c>
      <c r="BH64" s="48" t="s">
        <v>1626</v>
      </c>
      <c r="BN64" s="48" t="s">
        <v>1248</v>
      </c>
    </row>
    <row r="65" spans="53:66" customFormat="1" ht="12.75" customHeight="1" x14ac:dyDescent="0.35">
      <c r="BA65" s="48" t="s">
        <v>1625</v>
      </c>
      <c r="BG65" s="48" t="s">
        <v>1624</v>
      </c>
      <c r="BH65" s="48" t="s">
        <v>1623</v>
      </c>
      <c r="BN65" s="48" t="s">
        <v>1247</v>
      </c>
    </row>
    <row r="66" spans="53:66" customFormat="1" ht="12.75" customHeight="1" x14ac:dyDescent="0.35">
      <c r="BA66" s="48" t="s">
        <v>1622</v>
      </c>
      <c r="BG66" s="48" t="s">
        <v>1621</v>
      </c>
      <c r="BH66" s="48" t="s">
        <v>1620</v>
      </c>
      <c r="BN66" s="48" t="s">
        <v>1246</v>
      </c>
    </row>
    <row r="67" spans="53:66" customFormat="1" ht="12.75" customHeight="1" x14ac:dyDescent="0.35">
      <c r="BA67" s="48" t="s">
        <v>1619</v>
      </c>
      <c r="BG67" s="48" t="s">
        <v>1618</v>
      </c>
      <c r="BH67" s="48" t="s">
        <v>1617</v>
      </c>
      <c r="BN67" s="48" t="s">
        <v>1245</v>
      </c>
    </row>
    <row r="68" spans="53:66" customFormat="1" ht="12.75" customHeight="1" x14ac:dyDescent="0.35">
      <c r="BA68" s="48" t="s">
        <v>1616</v>
      </c>
      <c r="BG68" s="48" t="s">
        <v>1615</v>
      </c>
      <c r="BH68" s="48" t="s">
        <v>1614</v>
      </c>
      <c r="BN68" s="48" t="s">
        <v>1244</v>
      </c>
    </row>
    <row r="69" spans="53:66" customFormat="1" ht="12.75" customHeight="1" x14ac:dyDescent="0.35">
      <c r="BA69" s="48" t="s">
        <v>1613</v>
      </c>
      <c r="BG69" s="48" t="s">
        <v>1612</v>
      </c>
      <c r="BH69" s="48" t="s">
        <v>1611</v>
      </c>
      <c r="BN69" s="48" t="s">
        <v>1243</v>
      </c>
    </row>
    <row r="70" spans="53:66" customFormat="1" ht="12.75" customHeight="1" x14ac:dyDescent="0.35">
      <c r="BA70" s="48" t="s">
        <v>1610</v>
      </c>
      <c r="BG70" s="48" t="s">
        <v>1609</v>
      </c>
      <c r="BH70" s="48" t="s">
        <v>1608</v>
      </c>
      <c r="BN70" s="48" t="s">
        <v>1242</v>
      </c>
    </row>
    <row r="71" spans="53:66" customFormat="1" ht="12.75" customHeight="1" x14ac:dyDescent="0.35">
      <c r="BA71" s="48" t="s">
        <v>1607</v>
      </c>
      <c r="BG71" s="48" t="s">
        <v>1606</v>
      </c>
      <c r="BH71" s="48" t="s">
        <v>1605</v>
      </c>
      <c r="BN71" s="48" t="s">
        <v>1241</v>
      </c>
    </row>
    <row r="72" spans="53:66" customFormat="1" ht="12.75" customHeight="1" x14ac:dyDescent="0.35">
      <c r="BA72" s="48" t="s">
        <v>1604</v>
      </c>
      <c r="BG72" s="48" t="s">
        <v>1603</v>
      </c>
      <c r="BH72" s="48" t="s">
        <v>1602</v>
      </c>
      <c r="BN72" s="48" t="s">
        <v>1235</v>
      </c>
    </row>
    <row r="73" spans="53:66" customFormat="1" ht="12.75" customHeight="1" x14ac:dyDescent="0.35">
      <c r="BA73" s="48" t="s">
        <v>1601</v>
      </c>
      <c r="BG73" s="48" t="s">
        <v>1600</v>
      </c>
      <c r="BH73" s="48" t="s">
        <v>1599</v>
      </c>
      <c r="BN73" s="48" t="s">
        <v>1233</v>
      </c>
    </row>
    <row r="74" spans="53:66" customFormat="1" ht="12.75" customHeight="1" x14ac:dyDescent="0.35">
      <c r="BA74" s="48" t="s">
        <v>1598</v>
      </c>
      <c r="BG74" s="48" t="s">
        <v>1597</v>
      </c>
      <c r="BH74" s="48" t="s">
        <v>1596</v>
      </c>
      <c r="BN74" s="48" t="s">
        <v>1231</v>
      </c>
    </row>
    <row r="75" spans="53:66" customFormat="1" ht="12.75" customHeight="1" x14ac:dyDescent="0.35">
      <c r="BA75" s="48" t="s">
        <v>1595</v>
      </c>
      <c r="BG75" s="48" t="s">
        <v>1594</v>
      </c>
      <c r="BH75" s="48" t="s">
        <v>1593</v>
      </c>
      <c r="BN75" s="48" t="s">
        <v>1240</v>
      </c>
    </row>
    <row r="76" spans="53:66" customFormat="1" ht="12.75" customHeight="1" x14ac:dyDescent="0.35">
      <c r="BA76" s="48" t="s">
        <v>1592</v>
      </c>
      <c r="BG76" s="48" t="s">
        <v>1591</v>
      </c>
      <c r="BH76" s="48" t="s">
        <v>1590</v>
      </c>
      <c r="BN76" s="48" t="s">
        <v>1239</v>
      </c>
    </row>
    <row r="77" spans="53:66" customFormat="1" ht="12.75" customHeight="1" x14ac:dyDescent="0.35">
      <c r="BA77" s="48" t="s">
        <v>1589</v>
      </c>
      <c r="BG77" s="48" t="s">
        <v>1588</v>
      </c>
      <c r="BH77" s="48" t="s">
        <v>1587</v>
      </c>
      <c r="BN77" s="48" t="s">
        <v>1238</v>
      </c>
    </row>
    <row r="78" spans="53:66" customFormat="1" ht="12.75" customHeight="1" x14ac:dyDescent="0.35">
      <c r="BA78" s="48" t="s">
        <v>1586</v>
      </c>
      <c r="BG78" s="48" t="s">
        <v>1585</v>
      </c>
      <c r="BH78" s="48" t="s">
        <v>1584</v>
      </c>
      <c r="BN78" s="48" t="s">
        <v>1237</v>
      </c>
    </row>
    <row r="79" spans="53:66" customFormat="1" ht="12.75" customHeight="1" x14ac:dyDescent="0.35">
      <c r="BA79" s="48" t="s">
        <v>1583</v>
      </c>
      <c r="BG79" s="48" t="s">
        <v>1582</v>
      </c>
      <c r="BH79" s="48" t="s">
        <v>1581</v>
      </c>
      <c r="BN79" s="48" t="s">
        <v>1236</v>
      </c>
    </row>
    <row r="80" spans="53:66" customFormat="1" ht="12.75" customHeight="1" x14ac:dyDescent="0.35">
      <c r="BA80" s="48" t="s">
        <v>1580</v>
      </c>
      <c r="BG80" s="48" t="s">
        <v>1579</v>
      </c>
      <c r="BH80" s="48" t="s">
        <v>1578</v>
      </c>
      <c r="BN80" s="48" t="s">
        <v>1234</v>
      </c>
    </row>
    <row r="81" spans="53:66" customFormat="1" ht="12.75" customHeight="1" x14ac:dyDescent="0.35">
      <c r="BA81" s="48" t="s">
        <v>1577</v>
      </c>
      <c r="BG81" s="48" t="s">
        <v>1576</v>
      </c>
      <c r="BH81" s="48" t="s">
        <v>1575</v>
      </c>
      <c r="BN81" s="48" t="s">
        <v>1232</v>
      </c>
    </row>
    <row r="82" spans="53:66" customFormat="1" ht="12.75" customHeight="1" x14ac:dyDescent="0.35">
      <c r="BA82" s="48" t="s">
        <v>1574</v>
      </c>
      <c r="BG82" s="48" t="s">
        <v>1573</v>
      </c>
      <c r="BH82" s="48" t="s">
        <v>1572</v>
      </c>
      <c r="BN82" s="48" t="s">
        <v>1230</v>
      </c>
    </row>
    <row r="83" spans="53:66" customFormat="1" ht="12.75" customHeight="1" x14ac:dyDescent="0.35">
      <c r="BA83" s="48" t="s">
        <v>1571</v>
      </c>
      <c r="BH83" s="48" t="s">
        <v>1570</v>
      </c>
      <c r="BN83" s="48" t="s">
        <v>1229</v>
      </c>
    </row>
    <row r="84" spans="53:66" customFormat="1" ht="12.75" customHeight="1" x14ac:dyDescent="0.35">
      <c r="BA84" s="48" t="s">
        <v>1569</v>
      </c>
      <c r="BH84" s="48" t="s">
        <v>1568</v>
      </c>
      <c r="BN84" s="48" t="s">
        <v>1228</v>
      </c>
    </row>
    <row r="85" spans="53:66" customFormat="1" ht="12.75" customHeight="1" x14ac:dyDescent="0.35">
      <c r="BA85" s="48" t="s">
        <v>1567</v>
      </c>
      <c r="BH85" s="48" t="s">
        <v>1566</v>
      </c>
      <c r="BN85" s="48" t="s">
        <v>1227</v>
      </c>
    </row>
    <row r="86" spans="53:66" customFormat="1" ht="12.75" customHeight="1" x14ac:dyDescent="0.35">
      <c r="BA86" s="48" t="s">
        <v>1565</v>
      </c>
      <c r="BH86" s="48" t="s">
        <v>1564</v>
      </c>
      <c r="BN86" s="48" t="s">
        <v>355</v>
      </c>
    </row>
    <row r="87" spans="53:66" customFormat="1" ht="12.75" customHeight="1" x14ac:dyDescent="0.35">
      <c r="BA87" s="48" t="s">
        <v>1563</v>
      </c>
      <c r="BH87" s="48" t="s">
        <v>1562</v>
      </c>
      <c r="BN87" s="48" t="s">
        <v>1226</v>
      </c>
    </row>
    <row r="88" spans="53:66" customFormat="1" ht="12.75" customHeight="1" x14ac:dyDescent="0.35">
      <c r="BA88" s="48" t="s">
        <v>1561</v>
      </c>
      <c r="BH88" s="48" t="s">
        <v>1560</v>
      </c>
      <c r="BN88" s="48" t="s">
        <v>1225</v>
      </c>
    </row>
    <row r="89" spans="53:66" customFormat="1" ht="12.75" customHeight="1" x14ac:dyDescent="0.35">
      <c r="BA89" s="48" t="s">
        <v>1559</v>
      </c>
      <c r="BH89" s="48" t="s">
        <v>1558</v>
      </c>
      <c r="BN89" s="48" t="s">
        <v>1224</v>
      </c>
    </row>
    <row r="90" spans="53:66" customFormat="1" ht="12.75" customHeight="1" x14ac:dyDescent="0.35">
      <c r="BA90" s="48" t="s">
        <v>1557</v>
      </c>
      <c r="BH90" s="48" t="s">
        <v>1556</v>
      </c>
      <c r="BN90" s="48" t="s">
        <v>1223</v>
      </c>
    </row>
    <row r="91" spans="53:66" customFormat="1" ht="12.75" customHeight="1" x14ac:dyDescent="0.35">
      <c r="BA91" s="48" t="s">
        <v>1555</v>
      </c>
      <c r="BH91" s="48" t="s">
        <v>1554</v>
      </c>
      <c r="BN91" s="48" t="s">
        <v>1222</v>
      </c>
    </row>
    <row r="92" spans="53:66" customFormat="1" ht="12.75" customHeight="1" x14ac:dyDescent="0.35">
      <c r="BA92" s="48" t="s">
        <v>1553</v>
      </c>
      <c r="BH92" s="48" t="s">
        <v>1552</v>
      </c>
      <c r="BN92" s="48" t="s">
        <v>1221</v>
      </c>
    </row>
    <row r="93" spans="53:66" customFormat="1" ht="12.75" customHeight="1" x14ac:dyDescent="0.35">
      <c r="BA93" s="48" t="s">
        <v>1551</v>
      </c>
      <c r="BH93" s="48" t="s">
        <v>1550</v>
      </c>
      <c r="BN93" s="48" t="s">
        <v>1220</v>
      </c>
    </row>
    <row r="94" spans="53:66" customFormat="1" ht="12.75" customHeight="1" x14ac:dyDescent="0.35">
      <c r="BA94" s="48" t="s">
        <v>1549</v>
      </c>
      <c r="BH94" s="48" t="s">
        <v>1548</v>
      </c>
      <c r="BN94" s="48" t="s">
        <v>1219</v>
      </c>
    </row>
    <row r="95" spans="53:66" customFormat="1" ht="12.75" customHeight="1" x14ac:dyDescent="0.35">
      <c r="BA95" s="48" t="s">
        <v>1547</v>
      </c>
      <c r="BH95" s="48" t="s">
        <v>1546</v>
      </c>
      <c r="BN95" s="48" t="s">
        <v>1218</v>
      </c>
    </row>
    <row r="96" spans="53:66" customFormat="1" ht="12.75" customHeight="1" x14ac:dyDescent="0.35">
      <c r="BA96" s="48" t="s">
        <v>1545</v>
      </c>
      <c r="BH96" s="48" t="s">
        <v>1544</v>
      </c>
      <c r="BN96" s="48" t="s">
        <v>1217</v>
      </c>
    </row>
    <row r="97" spans="53:66" customFormat="1" ht="12.75" customHeight="1" x14ac:dyDescent="0.35">
      <c r="BA97" s="48" t="s">
        <v>1543</v>
      </c>
      <c r="BH97" s="48" t="s">
        <v>1542</v>
      </c>
      <c r="BN97" s="48" t="s">
        <v>1216</v>
      </c>
    </row>
    <row r="98" spans="53:66" customFormat="1" ht="12.75" customHeight="1" x14ac:dyDescent="0.35">
      <c r="BA98" s="48" t="s">
        <v>1541</v>
      </c>
      <c r="BH98" s="48" t="s">
        <v>1540</v>
      </c>
      <c r="BN98" s="48" t="s">
        <v>1215</v>
      </c>
    </row>
    <row r="99" spans="53:66" customFormat="1" ht="12.75" customHeight="1" x14ac:dyDescent="0.35">
      <c r="BA99" s="48" t="s">
        <v>1539</v>
      </c>
      <c r="BH99" s="48" t="s">
        <v>1538</v>
      </c>
      <c r="BN99" s="48" t="s">
        <v>1214</v>
      </c>
    </row>
    <row r="100" spans="53:66" customFormat="1" ht="12.75" customHeight="1" x14ac:dyDescent="0.35">
      <c r="BA100" s="48" t="s">
        <v>1537</v>
      </c>
      <c r="BH100" s="48" t="s">
        <v>1536</v>
      </c>
      <c r="BN100" s="48" t="s">
        <v>1213</v>
      </c>
    </row>
    <row r="101" spans="53:66" customFormat="1" ht="12.75" customHeight="1" x14ac:dyDescent="0.35">
      <c r="BA101" s="48" t="s">
        <v>1535</v>
      </c>
      <c r="BH101" s="48" t="s">
        <v>1534</v>
      </c>
      <c r="BN101" s="48" t="s">
        <v>1212</v>
      </c>
    </row>
    <row r="102" spans="53:66" customFormat="1" ht="12.75" customHeight="1" x14ac:dyDescent="0.35">
      <c r="BA102" s="48" t="s">
        <v>1533</v>
      </c>
      <c r="BH102" s="48" t="s">
        <v>1532</v>
      </c>
      <c r="BN102" s="48" t="s">
        <v>1211</v>
      </c>
    </row>
    <row r="103" spans="53:66" customFormat="1" ht="12.75" customHeight="1" x14ac:dyDescent="0.35">
      <c r="BA103" s="48" t="s">
        <v>1531</v>
      </c>
      <c r="BH103" s="48" t="s">
        <v>1530</v>
      </c>
      <c r="BN103" s="48" t="s">
        <v>1210</v>
      </c>
    </row>
    <row r="104" spans="53:66" customFormat="1" ht="12.75" customHeight="1" x14ac:dyDescent="0.35">
      <c r="BA104" s="48" t="s">
        <v>1529</v>
      </c>
      <c r="BH104" s="48" t="s">
        <v>1528</v>
      </c>
      <c r="BN104" s="48" t="s">
        <v>1209</v>
      </c>
    </row>
    <row r="105" spans="53:66" customFormat="1" ht="12.75" customHeight="1" x14ac:dyDescent="0.35">
      <c r="BA105" s="48" t="s">
        <v>1527</v>
      </c>
      <c r="BH105" s="48" t="s">
        <v>1526</v>
      </c>
      <c r="BN105" s="48" t="s">
        <v>1208</v>
      </c>
    </row>
    <row r="106" spans="53:66" customFormat="1" ht="12.75" customHeight="1" x14ac:dyDescent="0.35">
      <c r="BA106" s="48" t="s">
        <v>1525</v>
      </c>
      <c r="BH106" s="48" t="s">
        <v>1524</v>
      </c>
      <c r="BN106" s="48" t="s">
        <v>1207</v>
      </c>
    </row>
    <row r="107" spans="53:66" customFormat="1" ht="12.75" customHeight="1" x14ac:dyDescent="0.35">
      <c r="BA107" s="48" t="s">
        <v>1523</v>
      </c>
      <c r="BH107" s="48" t="s">
        <v>1522</v>
      </c>
      <c r="BN107" s="48" t="s">
        <v>1206</v>
      </c>
    </row>
    <row r="108" spans="53:66" customFormat="1" ht="12.75" customHeight="1" x14ac:dyDescent="0.35">
      <c r="BA108" s="48" t="s">
        <v>1521</v>
      </c>
      <c r="BH108" s="48" t="s">
        <v>1520</v>
      </c>
      <c r="BN108" s="48" t="s">
        <v>1205</v>
      </c>
    </row>
    <row r="109" spans="53:66" customFormat="1" ht="12.75" customHeight="1" x14ac:dyDescent="0.35">
      <c r="BA109" s="48" t="s">
        <v>1519</v>
      </c>
      <c r="BH109" s="48" t="s">
        <v>1518</v>
      </c>
      <c r="BN109" s="48" t="s">
        <v>1204</v>
      </c>
    </row>
    <row r="110" spans="53:66" customFormat="1" ht="12.75" customHeight="1" x14ac:dyDescent="0.35">
      <c r="BA110" s="48" t="s">
        <v>1517</v>
      </c>
      <c r="BH110" s="48" t="s">
        <v>1516</v>
      </c>
      <c r="BN110" s="48" t="s">
        <v>353</v>
      </c>
    </row>
    <row r="111" spans="53:66" customFormat="1" ht="12.75" customHeight="1" x14ac:dyDescent="0.35">
      <c r="BA111" s="48" t="s">
        <v>1515</v>
      </c>
      <c r="BH111" s="48" t="s">
        <v>1514</v>
      </c>
      <c r="BN111" s="48" t="s">
        <v>1203</v>
      </c>
    </row>
    <row r="112" spans="53:66" customFormat="1" ht="12.75" customHeight="1" x14ac:dyDescent="0.35">
      <c r="BA112" s="48" t="s">
        <v>1513</v>
      </c>
      <c r="BH112" s="48" t="s">
        <v>1512</v>
      </c>
      <c r="BN112" s="48" t="s">
        <v>1202</v>
      </c>
    </row>
    <row r="113" spans="53:66" customFormat="1" ht="12.75" customHeight="1" x14ac:dyDescent="0.35">
      <c r="BA113" s="48" t="s">
        <v>1511</v>
      </c>
      <c r="BH113" s="48" t="s">
        <v>1510</v>
      </c>
      <c r="BN113" s="48" t="s">
        <v>423</v>
      </c>
    </row>
    <row r="114" spans="53:66" customFormat="1" ht="12.75" customHeight="1" x14ac:dyDescent="0.35">
      <c r="BA114" s="48" t="s">
        <v>1509</v>
      </c>
      <c r="BH114" s="48" t="s">
        <v>1508</v>
      </c>
      <c r="BN114" s="48" t="s">
        <v>433</v>
      </c>
    </row>
    <row r="115" spans="53:66" customFormat="1" ht="12.75" customHeight="1" x14ac:dyDescent="0.35">
      <c r="BA115" s="48" t="s">
        <v>1507</v>
      </c>
      <c r="BH115" s="48" t="s">
        <v>1506</v>
      </c>
      <c r="BN115" s="48" t="s">
        <v>431</v>
      </c>
    </row>
    <row r="116" spans="53:66" customFormat="1" ht="12.75" customHeight="1" x14ac:dyDescent="0.35">
      <c r="BA116" s="48" t="s">
        <v>1505</v>
      </c>
      <c r="BH116" s="48" t="s">
        <v>1504</v>
      </c>
      <c r="BN116" s="48" t="s">
        <v>429</v>
      </c>
    </row>
    <row r="117" spans="53:66" customFormat="1" ht="12.75" customHeight="1" x14ac:dyDescent="0.35">
      <c r="BA117" s="48" t="s">
        <v>1503</v>
      </c>
      <c r="BH117" s="48" t="s">
        <v>1502</v>
      </c>
      <c r="BN117" s="48" t="s">
        <v>427</v>
      </c>
    </row>
    <row r="118" spans="53:66" customFormat="1" ht="12.75" customHeight="1" x14ac:dyDescent="0.35">
      <c r="BA118" s="48" t="s">
        <v>1501</v>
      </c>
      <c r="BH118" s="48" t="s">
        <v>1500</v>
      </c>
      <c r="BN118" s="48" t="s">
        <v>425</v>
      </c>
    </row>
    <row r="119" spans="53:66" customFormat="1" ht="12.75" customHeight="1" x14ac:dyDescent="0.35">
      <c r="BA119" s="48" t="s">
        <v>1499</v>
      </c>
      <c r="BH119" s="48" t="s">
        <v>1498</v>
      </c>
      <c r="BN119" s="48" t="s">
        <v>1201</v>
      </c>
    </row>
    <row r="120" spans="53:66" customFormat="1" ht="12.75" customHeight="1" x14ac:dyDescent="0.35">
      <c r="BA120" s="48" t="s">
        <v>1497</v>
      </c>
      <c r="BH120" s="48" t="s">
        <v>1496</v>
      </c>
      <c r="BN120" s="48" t="s">
        <v>1200</v>
      </c>
    </row>
    <row r="121" spans="53:66" customFormat="1" ht="12.75" customHeight="1" x14ac:dyDescent="0.35">
      <c r="BA121" s="48" t="s">
        <v>1495</v>
      </c>
      <c r="BH121" s="48" t="s">
        <v>1494</v>
      </c>
      <c r="BN121" s="48" t="s">
        <v>1199</v>
      </c>
    </row>
    <row r="122" spans="53:66" customFormat="1" ht="12.75" customHeight="1" x14ac:dyDescent="0.35">
      <c r="BA122" s="48" t="s">
        <v>1493</v>
      </c>
      <c r="BH122" s="48" t="s">
        <v>1492</v>
      </c>
      <c r="BN122" s="48" t="s">
        <v>1198</v>
      </c>
    </row>
    <row r="123" spans="53:66" customFormat="1" ht="12.75" customHeight="1" x14ac:dyDescent="0.35">
      <c r="BA123" s="48" t="s">
        <v>1491</v>
      </c>
      <c r="BH123" s="48" t="s">
        <v>1490</v>
      </c>
      <c r="BN123" s="48" t="s">
        <v>1197</v>
      </c>
    </row>
    <row r="124" spans="53:66" customFormat="1" ht="12.75" customHeight="1" x14ac:dyDescent="0.35">
      <c r="BA124" s="48" t="s">
        <v>1489</v>
      </c>
      <c r="BH124" s="48" t="s">
        <v>1488</v>
      </c>
      <c r="BN124" s="48" t="s">
        <v>1196</v>
      </c>
    </row>
    <row r="125" spans="53:66" customFormat="1" ht="12.75" customHeight="1" x14ac:dyDescent="0.35">
      <c r="BA125" s="48" t="s">
        <v>1487</v>
      </c>
      <c r="BH125" s="48" t="s">
        <v>1486</v>
      </c>
      <c r="BN125" s="48" t="s">
        <v>1195</v>
      </c>
    </row>
    <row r="126" spans="53:66" customFormat="1" ht="12.75" customHeight="1" x14ac:dyDescent="0.35">
      <c r="BA126" s="48" t="s">
        <v>1485</v>
      </c>
      <c r="BH126" s="48" t="s">
        <v>1484</v>
      </c>
      <c r="BN126" s="48" t="s">
        <v>1194</v>
      </c>
    </row>
    <row r="127" spans="53:66" customFormat="1" ht="12.75" customHeight="1" x14ac:dyDescent="0.35">
      <c r="BA127" s="48" t="s">
        <v>1483</v>
      </c>
      <c r="BH127" s="48" t="s">
        <v>1482</v>
      </c>
      <c r="BN127" s="48" t="s">
        <v>1193</v>
      </c>
    </row>
    <row r="128" spans="53:66" customFormat="1" ht="12.75" customHeight="1" x14ac:dyDescent="0.35">
      <c r="BA128" s="48" t="s">
        <v>1481</v>
      </c>
      <c r="BH128" s="48" t="s">
        <v>1480</v>
      </c>
      <c r="BN128" s="48" t="s">
        <v>1192</v>
      </c>
    </row>
    <row r="129" spans="53:66" customFormat="1" ht="12.75" customHeight="1" x14ac:dyDescent="0.35">
      <c r="BA129" s="48" t="s">
        <v>1479</v>
      </c>
      <c r="BH129" s="48" t="s">
        <v>1478</v>
      </c>
      <c r="BN129" s="48" t="s">
        <v>1191</v>
      </c>
    </row>
    <row r="130" spans="53:66" customFormat="1" ht="12.75" customHeight="1" x14ac:dyDescent="0.35">
      <c r="BA130" s="48" t="s">
        <v>1477</v>
      </c>
      <c r="BH130" s="48" t="s">
        <v>1476</v>
      </c>
      <c r="BN130" s="48" t="s">
        <v>1190</v>
      </c>
    </row>
    <row r="131" spans="53:66" customFormat="1" ht="12.75" customHeight="1" x14ac:dyDescent="0.35">
      <c r="BA131" s="48" t="s">
        <v>1475</v>
      </c>
      <c r="BH131" s="48" t="s">
        <v>1474</v>
      </c>
      <c r="BN131" s="48" t="s">
        <v>1189</v>
      </c>
    </row>
    <row r="132" spans="53:66" customFormat="1" ht="12.75" customHeight="1" x14ac:dyDescent="0.35">
      <c r="BA132" s="48" t="s">
        <v>1473</v>
      </c>
      <c r="BH132" s="48" t="s">
        <v>1472</v>
      </c>
      <c r="BN132" s="48" t="s">
        <v>1188</v>
      </c>
    </row>
    <row r="133" spans="53:66" customFormat="1" ht="12.75" customHeight="1" x14ac:dyDescent="0.35">
      <c r="BA133" s="48" t="s">
        <v>1471</v>
      </c>
      <c r="BH133" s="48" t="s">
        <v>1470</v>
      </c>
      <c r="BN133" s="48" t="s">
        <v>1187</v>
      </c>
    </row>
    <row r="134" spans="53:66" customFormat="1" ht="12.75" customHeight="1" x14ac:dyDescent="0.35">
      <c r="BA134" s="48" t="s">
        <v>1469</v>
      </c>
      <c r="BH134" s="48" t="s">
        <v>1468</v>
      </c>
      <c r="BN134" s="48" t="s">
        <v>1186</v>
      </c>
    </row>
    <row r="135" spans="53:66" customFormat="1" ht="12.75" customHeight="1" x14ac:dyDescent="0.35">
      <c r="BA135" s="48" t="s">
        <v>1467</v>
      </c>
      <c r="BH135" s="48" t="s">
        <v>1466</v>
      </c>
      <c r="BN135" s="48" t="s">
        <v>1185</v>
      </c>
    </row>
    <row r="136" spans="53:66" customFormat="1" ht="12.75" customHeight="1" x14ac:dyDescent="0.35">
      <c r="BA136" s="48" t="s">
        <v>1465</v>
      </c>
      <c r="BH136" s="48" t="s">
        <v>1464</v>
      </c>
      <c r="BN136" s="48" t="s">
        <v>1184</v>
      </c>
    </row>
    <row r="137" spans="53:66" customFormat="1" ht="12.75" customHeight="1" x14ac:dyDescent="0.35">
      <c r="BA137" s="48" t="s">
        <v>1463</v>
      </c>
      <c r="BH137" s="48" t="s">
        <v>1462</v>
      </c>
      <c r="BN137" s="48" t="s">
        <v>1183</v>
      </c>
    </row>
    <row r="138" spans="53:66" customFormat="1" ht="12.75" customHeight="1" x14ac:dyDescent="0.35">
      <c r="BA138" s="48" t="s">
        <v>1461</v>
      </c>
      <c r="BH138" s="48" t="s">
        <v>1460</v>
      </c>
      <c r="BN138" s="48" t="s">
        <v>1182</v>
      </c>
    </row>
    <row r="139" spans="53:66" customFormat="1" ht="12.75" customHeight="1" x14ac:dyDescent="0.35">
      <c r="BA139" s="48" t="s">
        <v>1459</v>
      </c>
      <c r="BH139" s="48" t="s">
        <v>1458</v>
      </c>
      <c r="BN139" s="48" t="s">
        <v>1181</v>
      </c>
    </row>
    <row r="140" spans="53:66" customFormat="1" ht="12.75" customHeight="1" x14ac:dyDescent="0.35">
      <c r="BA140" s="48" t="s">
        <v>1457</v>
      </c>
      <c r="BH140" s="48" t="s">
        <v>1456</v>
      </c>
      <c r="BN140" s="48" t="s">
        <v>1180</v>
      </c>
    </row>
    <row r="141" spans="53:66" customFormat="1" ht="12.75" customHeight="1" x14ac:dyDescent="0.35">
      <c r="BA141" s="48" t="s">
        <v>1455</v>
      </c>
      <c r="BH141" s="48" t="s">
        <v>1454</v>
      </c>
      <c r="BN141" s="48" t="s">
        <v>1179</v>
      </c>
    </row>
    <row r="142" spans="53:66" customFormat="1" ht="12.75" customHeight="1" x14ac:dyDescent="0.35">
      <c r="BA142" s="48" t="s">
        <v>1453</v>
      </c>
      <c r="BH142" s="48" t="s">
        <v>1452</v>
      </c>
      <c r="BN142" s="48" t="s">
        <v>1178</v>
      </c>
    </row>
    <row r="143" spans="53:66" customFormat="1" ht="12.75" customHeight="1" x14ac:dyDescent="0.35">
      <c r="BA143" s="48" t="s">
        <v>1451</v>
      </c>
      <c r="BH143" s="48" t="s">
        <v>1450</v>
      </c>
      <c r="BN143" s="48" t="s">
        <v>1177</v>
      </c>
    </row>
    <row r="144" spans="53:66" customFormat="1" ht="12.75" customHeight="1" x14ac:dyDescent="0.35">
      <c r="BA144" s="48" t="s">
        <v>1449</v>
      </c>
      <c r="BH144" s="48" t="s">
        <v>1448</v>
      </c>
      <c r="BN144" s="48" t="s">
        <v>1176</v>
      </c>
    </row>
    <row r="145" spans="53:66" customFormat="1" ht="12.75" customHeight="1" x14ac:dyDescent="0.35">
      <c r="BA145" s="48" t="s">
        <v>1447</v>
      </c>
      <c r="BH145" s="48" t="s">
        <v>1446</v>
      </c>
      <c r="BN145" s="48" t="s">
        <v>1175</v>
      </c>
    </row>
    <row r="146" spans="53:66" customFormat="1" ht="12.75" customHeight="1" x14ac:dyDescent="0.35">
      <c r="BA146" s="48" t="s">
        <v>1445</v>
      </c>
      <c r="BH146" s="48" t="s">
        <v>1444</v>
      </c>
      <c r="BN146" s="48" t="s">
        <v>1174</v>
      </c>
    </row>
    <row r="147" spans="53:66" customFormat="1" ht="12.75" customHeight="1" x14ac:dyDescent="0.35">
      <c r="BA147" s="48" t="s">
        <v>1443</v>
      </c>
      <c r="BH147" s="48" t="s">
        <v>1442</v>
      </c>
      <c r="BN147" s="48" t="s">
        <v>1173</v>
      </c>
    </row>
    <row r="148" spans="53:66" customFormat="1" ht="12.75" customHeight="1" x14ac:dyDescent="0.35">
      <c r="BA148" s="48" t="s">
        <v>1441</v>
      </c>
      <c r="BH148" s="48" t="s">
        <v>1440</v>
      </c>
      <c r="BN148" s="48" t="s">
        <v>1172</v>
      </c>
    </row>
    <row r="149" spans="53:66" customFormat="1" ht="12.75" customHeight="1" x14ac:dyDescent="0.35">
      <c r="BA149" s="48" t="s">
        <v>1439</v>
      </c>
      <c r="BH149" s="48" t="s">
        <v>1438</v>
      </c>
      <c r="BN149" s="48" t="s">
        <v>1171</v>
      </c>
    </row>
    <row r="150" spans="53:66" customFormat="1" ht="12.75" customHeight="1" x14ac:dyDescent="0.35">
      <c r="BA150" s="48" t="s">
        <v>1437</v>
      </c>
      <c r="BH150" s="48" t="s">
        <v>1436</v>
      </c>
      <c r="BN150" s="48" t="s">
        <v>1170</v>
      </c>
    </row>
    <row r="151" spans="53:66" customFormat="1" ht="12.75" customHeight="1" x14ac:dyDescent="0.35">
      <c r="BA151" s="48" t="s">
        <v>1435</v>
      </c>
      <c r="BH151" s="48" t="s">
        <v>1434</v>
      </c>
      <c r="BN151" s="48" t="s">
        <v>1169</v>
      </c>
    </row>
    <row r="152" spans="53:66" customFormat="1" ht="12.75" customHeight="1" x14ac:dyDescent="0.35">
      <c r="BA152" s="48" t="s">
        <v>1433</v>
      </c>
      <c r="BH152" s="48" t="s">
        <v>1432</v>
      </c>
      <c r="BN152" s="48" t="s">
        <v>1168</v>
      </c>
    </row>
    <row r="153" spans="53:66" customFormat="1" ht="12.75" customHeight="1" x14ac:dyDescent="0.35">
      <c r="BA153" s="48" t="s">
        <v>1431</v>
      </c>
      <c r="BH153" s="48" t="s">
        <v>1430</v>
      </c>
      <c r="BN153" s="48" t="s">
        <v>1167</v>
      </c>
    </row>
    <row r="154" spans="53:66" customFormat="1" ht="12.75" customHeight="1" x14ac:dyDescent="0.35">
      <c r="BA154" s="48" t="s">
        <v>1429</v>
      </c>
      <c r="BH154" s="48" t="s">
        <v>1428</v>
      </c>
      <c r="BN154" s="48" t="s">
        <v>1166</v>
      </c>
    </row>
    <row r="155" spans="53:66" customFormat="1" ht="12.75" customHeight="1" x14ac:dyDescent="0.35">
      <c r="BA155" s="48" t="s">
        <v>1427</v>
      </c>
      <c r="BH155" s="48" t="s">
        <v>1426</v>
      </c>
      <c r="BN155" s="48" t="s">
        <v>1165</v>
      </c>
    </row>
    <row r="156" spans="53:66" customFormat="1" ht="12.75" customHeight="1" x14ac:dyDescent="0.35">
      <c r="BA156" s="48" t="s">
        <v>1425</v>
      </c>
      <c r="BH156" s="48" t="s">
        <v>1424</v>
      </c>
      <c r="BN156" s="48" t="s">
        <v>1164</v>
      </c>
    </row>
    <row r="157" spans="53:66" customFormat="1" ht="12.75" customHeight="1" x14ac:dyDescent="0.35">
      <c r="BA157" s="48" t="s">
        <v>1423</v>
      </c>
      <c r="BH157" s="48" t="s">
        <v>1422</v>
      </c>
      <c r="BN157" s="48" t="s">
        <v>1163</v>
      </c>
    </row>
    <row r="158" spans="53:66" customFormat="1" ht="12.75" customHeight="1" x14ac:dyDescent="0.35">
      <c r="BA158" s="48" t="s">
        <v>1421</v>
      </c>
      <c r="BH158" s="48" t="s">
        <v>1420</v>
      </c>
      <c r="BN158" s="48" t="s">
        <v>1162</v>
      </c>
    </row>
    <row r="159" spans="53:66" customFormat="1" ht="12.75" customHeight="1" x14ac:dyDescent="0.35">
      <c r="BA159" s="48" t="s">
        <v>1419</v>
      </c>
      <c r="BH159" s="48" t="s">
        <v>1418</v>
      </c>
      <c r="BN159" s="48" t="s">
        <v>1161</v>
      </c>
    </row>
    <row r="160" spans="53:66" customFormat="1" ht="12.75" customHeight="1" x14ac:dyDescent="0.35">
      <c r="BA160" s="48" t="s">
        <v>1417</v>
      </c>
      <c r="BH160" s="48" t="s">
        <v>1416</v>
      </c>
      <c r="BN160" s="48" t="s">
        <v>1160</v>
      </c>
    </row>
    <row r="161" spans="53:66" customFormat="1" ht="12.75" customHeight="1" x14ac:dyDescent="0.35">
      <c r="BA161" s="48" t="s">
        <v>1415</v>
      </c>
      <c r="BH161" s="48" t="s">
        <v>1414</v>
      </c>
      <c r="BN161" s="48" t="s">
        <v>1159</v>
      </c>
    </row>
    <row r="162" spans="53:66" customFormat="1" ht="12.75" customHeight="1" x14ac:dyDescent="0.35">
      <c r="BA162" s="48" t="s">
        <v>1413</v>
      </c>
      <c r="BH162" s="48" t="s">
        <v>1412</v>
      </c>
      <c r="BN162" s="48" t="s">
        <v>1158</v>
      </c>
    </row>
    <row r="163" spans="53:66" customFormat="1" ht="12.75" customHeight="1" x14ac:dyDescent="0.35">
      <c r="BA163" s="48" t="s">
        <v>1411</v>
      </c>
      <c r="BH163" s="48" t="s">
        <v>1410</v>
      </c>
      <c r="BN163" s="48" t="s">
        <v>441</v>
      </c>
    </row>
    <row r="164" spans="53:66" customFormat="1" ht="12.75" customHeight="1" x14ac:dyDescent="0.35">
      <c r="BA164" s="48" t="s">
        <v>1409</v>
      </c>
      <c r="BH164" s="48" t="s">
        <v>1408</v>
      </c>
      <c r="BN164" s="48" t="s">
        <v>439</v>
      </c>
    </row>
    <row r="165" spans="53:66" customFormat="1" ht="12.75" customHeight="1" x14ac:dyDescent="0.35">
      <c r="BA165" s="48" t="s">
        <v>1407</v>
      </c>
      <c r="BH165" s="48" t="s">
        <v>1406</v>
      </c>
      <c r="BN165" s="48" t="s">
        <v>437</v>
      </c>
    </row>
    <row r="166" spans="53:66" customFormat="1" ht="12.75" customHeight="1" x14ac:dyDescent="0.35">
      <c r="BA166" s="48" t="s">
        <v>1405</v>
      </c>
      <c r="BH166" s="48" t="s">
        <v>1404</v>
      </c>
      <c r="BN166" s="48" t="s">
        <v>435</v>
      </c>
    </row>
    <row r="167" spans="53:66" customFormat="1" ht="12.75" customHeight="1" x14ac:dyDescent="0.35">
      <c r="BA167" s="48" t="s">
        <v>1403</v>
      </c>
      <c r="BH167" s="48" t="s">
        <v>1402</v>
      </c>
      <c r="BN167" s="48" t="s">
        <v>467</v>
      </c>
    </row>
    <row r="168" spans="53:66" customFormat="1" ht="12.75" customHeight="1" x14ac:dyDescent="0.35">
      <c r="BA168" s="48" t="s">
        <v>1401</v>
      </c>
      <c r="BH168" s="48" t="s">
        <v>1400</v>
      </c>
      <c r="BN168" s="48" t="s">
        <v>465</v>
      </c>
    </row>
    <row r="169" spans="53:66" customFormat="1" ht="12.75" customHeight="1" x14ac:dyDescent="0.35">
      <c r="BA169" s="48" t="s">
        <v>1399</v>
      </c>
      <c r="BH169" s="48" t="s">
        <v>1398</v>
      </c>
      <c r="BN169" s="48" t="s">
        <v>463</v>
      </c>
    </row>
    <row r="170" spans="53:66" customFormat="1" ht="12.75" customHeight="1" x14ac:dyDescent="0.35">
      <c r="BA170" s="48" t="s">
        <v>1397</v>
      </c>
      <c r="BH170" s="48" t="s">
        <v>1396</v>
      </c>
      <c r="BN170" s="48" t="s">
        <v>461</v>
      </c>
    </row>
    <row r="171" spans="53:66" customFormat="1" ht="12.75" customHeight="1" x14ac:dyDescent="0.35">
      <c r="BA171" s="48" t="s">
        <v>1395</v>
      </c>
      <c r="BH171" s="48" t="s">
        <v>1394</v>
      </c>
      <c r="BN171" s="48" t="s">
        <v>459</v>
      </c>
    </row>
    <row r="172" spans="53:66" customFormat="1" ht="12.75" customHeight="1" x14ac:dyDescent="0.35">
      <c r="BA172" s="48" t="s">
        <v>1393</v>
      </c>
      <c r="BH172" s="48" t="s">
        <v>1392</v>
      </c>
      <c r="BN172" s="48" t="s">
        <v>457</v>
      </c>
    </row>
    <row r="173" spans="53:66" customFormat="1" ht="12.75" customHeight="1" x14ac:dyDescent="0.35">
      <c r="BA173" s="48" t="s">
        <v>1391</v>
      </c>
      <c r="BH173" s="48" t="s">
        <v>1390</v>
      </c>
      <c r="BN173" s="48" t="s">
        <v>501</v>
      </c>
    </row>
    <row r="174" spans="53:66" customFormat="1" ht="12.75" customHeight="1" x14ac:dyDescent="0.35">
      <c r="BA174" s="48" t="s">
        <v>1389</v>
      </c>
      <c r="BH174" s="48" t="s">
        <v>1388</v>
      </c>
      <c r="BN174" s="48" t="s">
        <v>500</v>
      </c>
    </row>
    <row r="175" spans="53:66" customFormat="1" ht="12.75" customHeight="1" x14ac:dyDescent="0.35">
      <c r="BA175" s="48" t="s">
        <v>1387</v>
      </c>
      <c r="BH175" s="48" t="s">
        <v>1386</v>
      </c>
      <c r="BN175" s="48" t="s">
        <v>499</v>
      </c>
    </row>
    <row r="176" spans="53:66" customFormat="1" ht="12.75" customHeight="1" x14ac:dyDescent="0.35">
      <c r="BA176" s="48" t="s">
        <v>1385</v>
      </c>
      <c r="BH176" s="48" t="s">
        <v>1384</v>
      </c>
      <c r="BN176" s="48" t="s">
        <v>1157</v>
      </c>
    </row>
    <row r="177" spans="53:66" customFormat="1" ht="12.75" customHeight="1" x14ac:dyDescent="0.35">
      <c r="BA177" s="48" t="s">
        <v>1383</v>
      </c>
      <c r="BH177" s="48" t="s">
        <v>1382</v>
      </c>
      <c r="BN177" s="48" t="s">
        <v>1156</v>
      </c>
    </row>
    <row r="178" spans="53:66" customFormat="1" ht="12.75" customHeight="1" x14ac:dyDescent="0.35">
      <c r="BA178" s="48" t="s">
        <v>1381</v>
      </c>
      <c r="BH178" s="48" t="s">
        <v>1380</v>
      </c>
      <c r="BN178" s="48" t="s">
        <v>1155</v>
      </c>
    </row>
    <row r="179" spans="53:66" customFormat="1" ht="12.75" customHeight="1" x14ac:dyDescent="0.35">
      <c r="BA179" s="48" t="s">
        <v>1379</v>
      </c>
      <c r="BH179" s="48" t="s">
        <v>1378</v>
      </c>
      <c r="BN179" s="48" t="s">
        <v>1154</v>
      </c>
    </row>
    <row r="180" spans="53:66" customFormat="1" ht="12.75" customHeight="1" x14ac:dyDescent="0.35">
      <c r="BA180" s="48" t="s">
        <v>1377</v>
      </c>
      <c r="BH180" s="48" t="s">
        <v>1376</v>
      </c>
      <c r="BN180" s="48" t="s">
        <v>1153</v>
      </c>
    </row>
    <row r="181" spans="53:66" customFormat="1" ht="12.75" customHeight="1" x14ac:dyDescent="0.35">
      <c r="BA181" s="48" t="s">
        <v>1375</v>
      </c>
      <c r="BH181" s="48" t="s">
        <v>1374</v>
      </c>
      <c r="BN181" s="48" t="s">
        <v>1152</v>
      </c>
    </row>
    <row r="182" spans="53:66" customFormat="1" ht="12.75" customHeight="1" x14ac:dyDescent="0.35">
      <c r="BA182" s="48" t="s">
        <v>1373</v>
      </c>
      <c r="BH182" s="48" t="s">
        <v>1372</v>
      </c>
      <c r="BN182" s="48" t="s">
        <v>1151</v>
      </c>
    </row>
    <row r="183" spans="53:66" customFormat="1" ht="12.75" customHeight="1" x14ac:dyDescent="0.35">
      <c r="BA183" s="48" t="s">
        <v>1371</v>
      </c>
      <c r="BH183" s="48" t="s">
        <v>1370</v>
      </c>
      <c r="BN183" s="48" t="s">
        <v>1150</v>
      </c>
    </row>
    <row r="184" spans="53:66" customFormat="1" ht="12.75" customHeight="1" x14ac:dyDescent="0.35">
      <c r="BA184" s="48" t="s">
        <v>1369</v>
      </c>
      <c r="BH184" s="48" t="s">
        <v>1368</v>
      </c>
      <c r="BN184" s="48" t="s">
        <v>1149</v>
      </c>
    </row>
    <row r="185" spans="53:66" customFormat="1" ht="12.75" customHeight="1" x14ac:dyDescent="0.35">
      <c r="BA185" s="48" t="s">
        <v>1367</v>
      </c>
      <c r="BH185" s="48" t="s">
        <v>1366</v>
      </c>
      <c r="BN185" s="48" t="s">
        <v>1148</v>
      </c>
    </row>
    <row r="186" spans="53:66" customFormat="1" ht="12.75" customHeight="1" x14ac:dyDescent="0.35">
      <c r="BA186" s="48" t="s">
        <v>1365</v>
      </c>
      <c r="BH186" s="48" t="s">
        <v>1364</v>
      </c>
      <c r="BN186" s="48" t="s">
        <v>1147</v>
      </c>
    </row>
    <row r="187" spans="53:66" customFormat="1" ht="12.75" customHeight="1" x14ac:dyDescent="0.35">
      <c r="BA187" s="48" t="s">
        <v>1363</v>
      </c>
      <c r="BH187" s="48" t="s">
        <v>1362</v>
      </c>
      <c r="BN187" s="48" t="s">
        <v>1146</v>
      </c>
    </row>
    <row r="188" spans="53:66" customFormat="1" ht="12.75" customHeight="1" x14ac:dyDescent="0.35">
      <c r="BA188" s="48" t="s">
        <v>1361</v>
      </c>
      <c r="BH188" s="48" t="s">
        <v>1360</v>
      </c>
      <c r="BN188" s="48" t="s">
        <v>1145</v>
      </c>
    </row>
    <row r="189" spans="53:66" customFormat="1" ht="12.75" customHeight="1" x14ac:dyDescent="0.35">
      <c r="BA189" s="48" t="s">
        <v>1359</v>
      </c>
      <c r="BH189" s="48" t="s">
        <v>1358</v>
      </c>
      <c r="BN189" s="48" t="s">
        <v>1144</v>
      </c>
    </row>
    <row r="190" spans="53:66" customFormat="1" ht="12.75" customHeight="1" x14ac:dyDescent="0.35">
      <c r="BA190" s="48" t="s">
        <v>1357</v>
      </c>
      <c r="BH190" s="48" t="s">
        <v>1356</v>
      </c>
      <c r="BN190" s="48" t="s">
        <v>1143</v>
      </c>
    </row>
    <row r="191" spans="53:66" customFormat="1" ht="12.75" customHeight="1" x14ac:dyDescent="0.35">
      <c r="BA191" s="48" t="s">
        <v>1355</v>
      </c>
      <c r="BH191" s="48" t="s">
        <v>1354</v>
      </c>
      <c r="BN191" s="48" t="s">
        <v>1142</v>
      </c>
    </row>
    <row r="192" spans="53:66" customFormat="1" ht="12.75" customHeight="1" x14ac:dyDescent="0.35">
      <c r="BA192" s="48" t="s">
        <v>1353</v>
      </c>
      <c r="BH192" s="48" t="s">
        <v>1352</v>
      </c>
      <c r="BN192" s="48" t="s">
        <v>1141</v>
      </c>
    </row>
    <row r="193" spans="53:66" customFormat="1" ht="12.75" customHeight="1" x14ac:dyDescent="0.35">
      <c r="BA193" s="48" t="s">
        <v>1351</v>
      </c>
      <c r="BH193" s="48" t="s">
        <v>1350</v>
      </c>
      <c r="BN193" s="48" t="s">
        <v>1140</v>
      </c>
    </row>
    <row r="194" spans="53:66" customFormat="1" ht="12.75" customHeight="1" x14ac:dyDescent="0.35">
      <c r="BA194" s="48" t="s">
        <v>1349</v>
      </c>
      <c r="BH194" s="48" t="s">
        <v>1348</v>
      </c>
      <c r="BN194" s="48" t="s">
        <v>1139</v>
      </c>
    </row>
    <row r="195" spans="53:66" customFormat="1" ht="12.75" customHeight="1" x14ac:dyDescent="0.35">
      <c r="BA195" s="48" t="s">
        <v>1347</v>
      </c>
      <c r="BH195" s="48" t="s">
        <v>1346</v>
      </c>
      <c r="BN195" s="48" t="s">
        <v>1138</v>
      </c>
    </row>
    <row r="196" spans="53:66" customFormat="1" ht="12.75" customHeight="1" x14ac:dyDescent="0.35">
      <c r="BA196" s="48" t="s">
        <v>1345</v>
      </c>
      <c r="BH196" s="48" t="s">
        <v>1344</v>
      </c>
      <c r="BN196" s="48" t="s">
        <v>1137</v>
      </c>
    </row>
    <row r="197" spans="53:66" customFormat="1" ht="12.75" customHeight="1" x14ac:dyDescent="0.35">
      <c r="BA197" s="48" t="s">
        <v>1343</v>
      </c>
      <c r="BH197" s="48" t="s">
        <v>1342</v>
      </c>
      <c r="BN197" s="48" t="s">
        <v>1136</v>
      </c>
    </row>
    <row r="198" spans="53:66" customFormat="1" ht="12.75" customHeight="1" x14ac:dyDescent="0.35">
      <c r="BA198" s="48" t="s">
        <v>1341</v>
      </c>
      <c r="BH198" s="48" t="s">
        <v>1340</v>
      </c>
      <c r="BN198" s="48" t="s">
        <v>1135</v>
      </c>
    </row>
    <row r="199" spans="53:66" customFormat="1" ht="12.75" customHeight="1" x14ac:dyDescent="0.35">
      <c r="BA199" s="48" t="s">
        <v>1339</v>
      </c>
      <c r="BH199" s="48" t="s">
        <v>1338</v>
      </c>
      <c r="BN199" s="48" t="s">
        <v>1134</v>
      </c>
    </row>
    <row r="200" spans="53:66" customFormat="1" ht="12.75" customHeight="1" x14ac:dyDescent="0.35">
      <c r="BA200" s="48" t="s">
        <v>1337</v>
      </c>
      <c r="BH200" s="48" t="s">
        <v>1336</v>
      </c>
      <c r="BN200" s="48" t="s">
        <v>1133</v>
      </c>
    </row>
    <row r="201" spans="53:66" customFormat="1" ht="12.75" customHeight="1" x14ac:dyDescent="0.35">
      <c r="BA201" s="48" t="s">
        <v>1335</v>
      </c>
      <c r="BH201" s="48" t="s">
        <v>1334</v>
      </c>
      <c r="BN201" s="48" t="s">
        <v>1132</v>
      </c>
    </row>
    <row r="202" spans="53:66" customFormat="1" x14ac:dyDescent="0.35">
      <c r="BA202" s="48" t="s">
        <v>1333</v>
      </c>
      <c r="BH202" s="48" t="s">
        <v>1333</v>
      </c>
      <c r="BN202" s="48" t="s">
        <v>1333</v>
      </c>
    </row>
    <row r="203" spans="53:66" customFormat="1" x14ac:dyDescent="0.35">
      <c r="BA203" s="48" t="s">
        <v>1333</v>
      </c>
      <c r="BH203" s="48" t="s">
        <v>1333</v>
      </c>
      <c r="BN203" s="48" t="s">
        <v>1333</v>
      </c>
    </row>
    <row r="204" spans="53:66" customFormat="1" x14ac:dyDescent="0.35">
      <c r="BA204" s="48" t="s">
        <v>1333</v>
      </c>
      <c r="BH204" s="48" t="s">
        <v>1333</v>
      </c>
      <c r="BN204" s="48" t="s">
        <v>1333</v>
      </c>
    </row>
    <row r="205" spans="53:66" customFormat="1" x14ac:dyDescent="0.35">
      <c r="BA205" s="48" t="s">
        <v>1333</v>
      </c>
      <c r="BH205" s="48" t="s">
        <v>1333</v>
      </c>
      <c r="BN205" s="48" t="s">
        <v>1333</v>
      </c>
    </row>
    <row r="206" spans="53:66" customFormat="1" x14ac:dyDescent="0.35">
      <c r="BA206" s="48" t="s">
        <v>1333</v>
      </c>
      <c r="BH206" s="48" t="s">
        <v>1333</v>
      </c>
      <c r="BN206" s="48" t="s">
        <v>1333</v>
      </c>
    </row>
    <row r="207" spans="53:66" customFormat="1" x14ac:dyDescent="0.35">
      <c r="BA207" s="48" t="s">
        <v>1333</v>
      </c>
      <c r="BH207" s="48" t="s">
        <v>1333</v>
      </c>
      <c r="BN207" s="48" t="s">
        <v>1333</v>
      </c>
    </row>
    <row r="208" spans="53:66" customFormat="1" x14ac:dyDescent="0.35">
      <c r="BA208" s="48" t="s">
        <v>1333</v>
      </c>
      <c r="BH208" s="48" t="s">
        <v>1333</v>
      </c>
      <c r="BN208" s="48" t="s">
        <v>1333</v>
      </c>
    </row>
    <row r="209" spans="53:66" customFormat="1" x14ac:dyDescent="0.35">
      <c r="BA209" s="48" t="s">
        <v>1333</v>
      </c>
      <c r="BH209" s="48" t="s">
        <v>1333</v>
      </c>
      <c r="BN209" s="48" t="s">
        <v>1333</v>
      </c>
    </row>
    <row r="210" spans="53:66" customFormat="1" x14ac:dyDescent="0.35">
      <c r="BA210" s="48" t="s">
        <v>1333</v>
      </c>
      <c r="BH210" s="48" t="s">
        <v>1333</v>
      </c>
      <c r="BN210" s="48" t="s">
        <v>1333</v>
      </c>
    </row>
    <row r="211" spans="53:66" customFormat="1" x14ac:dyDescent="0.35">
      <c r="BA211" s="48" t="s">
        <v>1333</v>
      </c>
      <c r="BH211" s="48" t="s">
        <v>1333</v>
      </c>
      <c r="BN211" s="48" t="s">
        <v>1333</v>
      </c>
    </row>
    <row r="212" spans="53:66" customFormat="1" x14ac:dyDescent="0.35">
      <c r="BA212" s="48" t="s">
        <v>1333</v>
      </c>
      <c r="BH212" s="48" t="s">
        <v>1333</v>
      </c>
      <c r="BN212" s="48" t="s">
        <v>1333</v>
      </c>
    </row>
    <row r="213" spans="53:66" customFormat="1" x14ac:dyDescent="0.35">
      <c r="BA213" s="48" t="s">
        <v>1333</v>
      </c>
      <c r="BH213" s="48" t="s">
        <v>1333</v>
      </c>
      <c r="BN213" s="48" t="s">
        <v>1333</v>
      </c>
    </row>
    <row r="214" spans="53:66" customFormat="1" x14ac:dyDescent="0.35">
      <c r="BA214" s="48" t="s">
        <v>1333</v>
      </c>
      <c r="BH214" s="48" t="s">
        <v>1333</v>
      </c>
      <c r="BN214" s="48" t="s">
        <v>1333</v>
      </c>
    </row>
    <row r="215" spans="53:66" customFormat="1" x14ac:dyDescent="0.35">
      <c r="BA215" s="48" t="s">
        <v>1333</v>
      </c>
      <c r="BH215" s="48" t="s">
        <v>1333</v>
      </c>
      <c r="BN215" s="48" t="s">
        <v>1333</v>
      </c>
    </row>
    <row r="216" spans="53:66" customFormat="1" x14ac:dyDescent="0.35">
      <c r="BA216" s="48" t="s">
        <v>1333</v>
      </c>
      <c r="BH216" s="48" t="s">
        <v>1333</v>
      </c>
      <c r="BN216" s="48" t="s">
        <v>1333</v>
      </c>
    </row>
    <row r="217" spans="53:66" customFormat="1" x14ac:dyDescent="0.35">
      <c r="BA217" s="48" t="s">
        <v>1333</v>
      </c>
      <c r="BH217" s="48" t="s">
        <v>1333</v>
      </c>
      <c r="BN217" s="48" t="s">
        <v>1333</v>
      </c>
    </row>
    <row r="218" spans="53:66" customFormat="1" x14ac:dyDescent="0.35">
      <c r="BA218" s="48" t="s">
        <v>1333</v>
      </c>
      <c r="BH218" s="48" t="s">
        <v>1333</v>
      </c>
      <c r="BN218" s="48" t="s">
        <v>1333</v>
      </c>
    </row>
    <row r="219" spans="53:66" customFormat="1" x14ac:dyDescent="0.35">
      <c r="BA219" s="48" t="s">
        <v>1333</v>
      </c>
      <c r="BH219" s="48" t="s">
        <v>1333</v>
      </c>
      <c r="BN219" s="48" t="s">
        <v>1333</v>
      </c>
    </row>
    <row r="220" spans="53:66" customFormat="1" x14ac:dyDescent="0.35">
      <c r="BA220" s="48" t="s">
        <v>1333</v>
      </c>
      <c r="BH220" s="48" t="s">
        <v>1333</v>
      </c>
      <c r="BN220" s="48" t="s">
        <v>1333</v>
      </c>
    </row>
    <row r="221" spans="53:66" customFormat="1" x14ac:dyDescent="0.35">
      <c r="BA221" s="48" t="s">
        <v>1333</v>
      </c>
      <c r="BH221" s="48" t="s">
        <v>1333</v>
      </c>
      <c r="BN221" s="48" t="s">
        <v>1333</v>
      </c>
    </row>
    <row r="222" spans="53:66" customFormat="1" x14ac:dyDescent="0.35">
      <c r="BA222" s="48" t="s">
        <v>1333</v>
      </c>
      <c r="BH222" s="48" t="s">
        <v>1333</v>
      </c>
      <c r="BN222" s="48" t="s">
        <v>1333</v>
      </c>
    </row>
    <row r="223" spans="53:66" customFormat="1" x14ac:dyDescent="0.35">
      <c r="BA223" s="48" t="s">
        <v>1333</v>
      </c>
      <c r="BH223" s="48" t="s">
        <v>1333</v>
      </c>
      <c r="BN223" s="48" t="s">
        <v>1333</v>
      </c>
    </row>
    <row r="224" spans="53:66" customFormat="1" x14ac:dyDescent="0.35">
      <c r="BA224" s="48" t="s">
        <v>1333</v>
      </c>
      <c r="BH224" s="48" t="s">
        <v>1333</v>
      </c>
      <c r="BN224" s="48" t="s">
        <v>1333</v>
      </c>
    </row>
    <row r="225" spans="53:66" customFormat="1" x14ac:dyDescent="0.35">
      <c r="BA225" s="48" t="s">
        <v>1333</v>
      </c>
      <c r="BH225" s="48" t="s">
        <v>1333</v>
      </c>
      <c r="BN225" s="48" t="s">
        <v>1333</v>
      </c>
    </row>
    <row r="226" spans="53:66" customFormat="1" x14ac:dyDescent="0.35">
      <c r="BA226" s="48" t="s">
        <v>1333</v>
      </c>
      <c r="BH226" s="48" t="s">
        <v>1333</v>
      </c>
      <c r="BN226" s="48" t="s">
        <v>1333</v>
      </c>
    </row>
    <row r="227" spans="53:66" customFormat="1" x14ac:dyDescent="0.35">
      <c r="BA227" s="48" t="s">
        <v>1333</v>
      </c>
      <c r="BH227" s="48" t="s">
        <v>1333</v>
      </c>
      <c r="BN227" s="48" t="s">
        <v>1333</v>
      </c>
    </row>
    <row r="228" spans="53:66" customFormat="1" x14ac:dyDescent="0.35">
      <c r="BA228" s="48" t="s">
        <v>1333</v>
      </c>
      <c r="BH228" s="48" t="s">
        <v>1333</v>
      </c>
      <c r="BN228" s="48" t="s">
        <v>1333</v>
      </c>
    </row>
    <row r="229" spans="53:66" customFormat="1" x14ac:dyDescent="0.35">
      <c r="BA229" s="48" t="s">
        <v>1333</v>
      </c>
      <c r="BH229" s="48" t="s">
        <v>1333</v>
      </c>
      <c r="BN229" s="48" t="s">
        <v>1333</v>
      </c>
    </row>
    <row r="230" spans="53:66" customFormat="1" x14ac:dyDescent="0.35">
      <c r="BA230" s="48" t="s">
        <v>1333</v>
      </c>
      <c r="BH230" s="48" t="s">
        <v>1333</v>
      </c>
      <c r="BN230" s="48" t="s">
        <v>1333</v>
      </c>
    </row>
    <row r="231" spans="53:66" customFormat="1" x14ac:dyDescent="0.35">
      <c r="BA231" s="48" t="s">
        <v>1333</v>
      </c>
      <c r="BH231" s="48" t="s">
        <v>1333</v>
      </c>
      <c r="BN231" s="48" t="s">
        <v>1333</v>
      </c>
    </row>
    <row r="232" spans="53:66" customFormat="1" x14ac:dyDescent="0.35">
      <c r="BA232" s="48" t="s">
        <v>1333</v>
      </c>
      <c r="BH232" s="48" t="s">
        <v>1333</v>
      </c>
      <c r="BN232" s="48" t="s">
        <v>1333</v>
      </c>
    </row>
    <row r="233" spans="53:66" customFormat="1" x14ac:dyDescent="0.35">
      <c r="BA233" s="48" t="s">
        <v>1333</v>
      </c>
      <c r="BH233" s="48" t="s">
        <v>1333</v>
      </c>
      <c r="BN233" s="48" t="s">
        <v>1333</v>
      </c>
    </row>
    <row r="234" spans="53:66" customFormat="1" x14ac:dyDescent="0.35">
      <c r="BA234" s="48" t="s">
        <v>1333</v>
      </c>
      <c r="BH234" s="48" t="s">
        <v>1333</v>
      </c>
      <c r="BN234" s="48" t="s">
        <v>1333</v>
      </c>
    </row>
    <row r="235" spans="53:66" customFormat="1" x14ac:dyDescent="0.35">
      <c r="BA235" s="48" t="s">
        <v>1333</v>
      </c>
      <c r="BH235" s="48" t="s">
        <v>1333</v>
      </c>
      <c r="BN235" s="48" t="s">
        <v>1333</v>
      </c>
    </row>
    <row r="236" spans="53:66" customFormat="1" x14ac:dyDescent="0.35">
      <c r="BA236" s="48" t="s">
        <v>1333</v>
      </c>
      <c r="BH236" s="48" t="s">
        <v>1333</v>
      </c>
      <c r="BN236" s="48" t="s">
        <v>1333</v>
      </c>
    </row>
    <row r="237" spans="53:66" customFormat="1" x14ac:dyDescent="0.35">
      <c r="BA237" s="48" t="s">
        <v>1333</v>
      </c>
      <c r="BH237" s="48" t="s">
        <v>1333</v>
      </c>
      <c r="BN237" s="48" t="s">
        <v>1333</v>
      </c>
    </row>
    <row r="238" spans="53:66" customFormat="1" x14ac:dyDescent="0.35">
      <c r="BA238" s="48" t="s">
        <v>1333</v>
      </c>
      <c r="BH238" s="48" t="s">
        <v>1333</v>
      </c>
      <c r="BN238" s="48" t="s">
        <v>1333</v>
      </c>
    </row>
    <row r="239" spans="53:66" customFormat="1" x14ac:dyDescent="0.35">
      <c r="BA239" s="48" t="s">
        <v>1333</v>
      </c>
      <c r="BH239" s="48" t="s">
        <v>1333</v>
      </c>
      <c r="BN239" s="48" t="s">
        <v>1333</v>
      </c>
    </row>
    <row r="240" spans="53:66" customFormat="1" x14ac:dyDescent="0.35">
      <c r="BA240" s="48" t="s">
        <v>1333</v>
      </c>
      <c r="BH240" s="48" t="s">
        <v>1333</v>
      </c>
      <c r="BN240" s="48" t="s">
        <v>1333</v>
      </c>
    </row>
    <row r="241" spans="53:66" customFormat="1" x14ac:dyDescent="0.35">
      <c r="BA241" s="48" t="s">
        <v>1333</v>
      </c>
      <c r="BH241" s="48" t="s">
        <v>1333</v>
      </c>
      <c r="BN241" s="48" t="s">
        <v>1333</v>
      </c>
    </row>
    <row r="242" spans="53:66" customFormat="1" x14ac:dyDescent="0.35">
      <c r="BA242" s="48" t="s">
        <v>1333</v>
      </c>
      <c r="BH242" s="48" t="s">
        <v>1333</v>
      </c>
      <c r="BN242" s="48" t="s">
        <v>1333</v>
      </c>
    </row>
    <row r="243" spans="53:66" customFormat="1" x14ac:dyDescent="0.35">
      <c r="BA243" s="48" t="s">
        <v>1333</v>
      </c>
      <c r="BH243" s="48" t="s">
        <v>1333</v>
      </c>
      <c r="BN243" s="48" t="s">
        <v>1333</v>
      </c>
    </row>
    <row r="244" spans="53:66" customFormat="1" x14ac:dyDescent="0.35">
      <c r="BA244" s="48" t="s">
        <v>1333</v>
      </c>
      <c r="BH244" s="48" t="s">
        <v>1333</v>
      </c>
      <c r="BN244" s="48" t="s">
        <v>1333</v>
      </c>
    </row>
    <row r="245" spans="53:66" customFormat="1" x14ac:dyDescent="0.35">
      <c r="BA245" s="48" t="s">
        <v>1333</v>
      </c>
      <c r="BH245" s="48" t="s">
        <v>1333</v>
      </c>
      <c r="BN245" s="48" t="s">
        <v>1333</v>
      </c>
    </row>
    <row r="246" spans="53:66" customFormat="1" x14ac:dyDescent="0.35">
      <c r="BA246" s="48" t="s">
        <v>1333</v>
      </c>
      <c r="BH246" s="48" t="s">
        <v>1333</v>
      </c>
      <c r="BN246" s="48" t="s">
        <v>1333</v>
      </c>
    </row>
    <row r="247" spans="53:66" customFormat="1" x14ac:dyDescent="0.35">
      <c r="BA247" s="48" t="s">
        <v>1333</v>
      </c>
      <c r="BH247" s="48" t="s">
        <v>1333</v>
      </c>
      <c r="BN247" s="48" t="s">
        <v>1333</v>
      </c>
    </row>
    <row r="248" spans="53:66" customFormat="1" x14ac:dyDescent="0.35">
      <c r="BA248" s="48" t="s">
        <v>1333</v>
      </c>
      <c r="BH248" s="48" t="s">
        <v>1333</v>
      </c>
      <c r="BN248" s="48" t="s">
        <v>1333</v>
      </c>
    </row>
    <row r="249" spans="53:66" customFormat="1" x14ac:dyDescent="0.35">
      <c r="BA249" s="48" t="s">
        <v>1333</v>
      </c>
      <c r="BH249" s="48" t="s">
        <v>1333</v>
      </c>
      <c r="BN249" s="48" t="s">
        <v>1333</v>
      </c>
    </row>
    <row r="250" spans="53:66" customFormat="1" x14ac:dyDescent="0.35">
      <c r="BA250" s="48" t="s">
        <v>1333</v>
      </c>
      <c r="BH250" s="48" t="s">
        <v>1333</v>
      </c>
      <c r="BN250" s="48" t="s">
        <v>1333</v>
      </c>
    </row>
    <row r="251" spans="53:66" customFormat="1" x14ac:dyDescent="0.35">
      <c r="BA251" s="48" t="s">
        <v>1333</v>
      </c>
      <c r="BH251" s="48" t="s">
        <v>1333</v>
      </c>
      <c r="BN251" s="48" t="s">
        <v>1333</v>
      </c>
    </row>
    <row r="252" spans="53:66" customFormat="1" x14ac:dyDescent="0.35">
      <c r="BA252" s="48" t="s">
        <v>1333</v>
      </c>
      <c r="BH252" s="48" t="s">
        <v>1333</v>
      </c>
      <c r="BN252" s="48" t="s">
        <v>1333</v>
      </c>
    </row>
    <row r="253" spans="53:66" customFormat="1" x14ac:dyDescent="0.35">
      <c r="BA253" s="48" t="s">
        <v>1333</v>
      </c>
      <c r="BH253" s="48" t="s">
        <v>1333</v>
      </c>
      <c r="BN253" s="48" t="s">
        <v>1333</v>
      </c>
    </row>
    <row r="254" spans="53:66" customFormat="1" x14ac:dyDescent="0.35">
      <c r="BA254" s="48" t="s">
        <v>1333</v>
      </c>
      <c r="BH254" s="48" t="s">
        <v>1333</v>
      </c>
      <c r="BN254" s="48" t="s">
        <v>1333</v>
      </c>
    </row>
    <row r="255" spans="53:66" customFormat="1" x14ac:dyDescent="0.35">
      <c r="BA255" s="48" t="s">
        <v>1333</v>
      </c>
      <c r="BH255" s="48" t="s">
        <v>1333</v>
      </c>
      <c r="BN255" s="48" t="s">
        <v>1333</v>
      </c>
    </row>
    <row r="256" spans="53:66" customFormat="1" x14ac:dyDescent="0.35">
      <c r="BA256" s="48" t="s">
        <v>1333</v>
      </c>
      <c r="BH256" s="48" t="s">
        <v>1333</v>
      </c>
      <c r="BN256" s="48" t="s">
        <v>1333</v>
      </c>
    </row>
    <row r="257" spans="53:66" customFormat="1" x14ac:dyDescent="0.35">
      <c r="BA257" s="48" t="s">
        <v>1333</v>
      </c>
      <c r="BH257" s="48" t="s">
        <v>1333</v>
      </c>
      <c r="BN257" s="48" t="s">
        <v>1333</v>
      </c>
    </row>
    <row r="258" spans="53:66" customFormat="1" x14ac:dyDescent="0.35">
      <c r="BA258" s="48" t="s">
        <v>1333</v>
      </c>
      <c r="BH258" s="48" t="s">
        <v>1333</v>
      </c>
      <c r="BN258" s="48" t="s">
        <v>1333</v>
      </c>
    </row>
    <row r="259" spans="53:66" customFormat="1" x14ac:dyDescent="0.35">
      <c r="BA259" s="48" t="s">
        <v>1333</v>
      </c>
      <c r="BH259" s="48" t="s">
        <v>1333</v>
      </c>
      <c r="BN259" s="48" t="s">
        <v>1333</v>
      </c>
    </row>
    <row r="260" spans="53:66" customFormat="1" x14ac:dyDescent="0.35">
      <c r="BA260" s="48" t="s">
        <v>1333</v>
      </c>
      <c r="BH260" s="48" t="s">
        <v>1333</v>
      </c>
      <c r="BN260" s="48" t="s">
        <v>1333</v>
      </c>
    </row>
    <row r="261" spans="53:66" customFormat="1" x14ac:dyDescent="0.35">
      <c r="BA261" s="48" t="s">
        <v>1333</v>
      </c>
      <c r="BH261" s="48" t="s">
        <v>1333</v>
      </c>
      <c r="BN261" s="48" t="s">
        <v>1333</v>
      </c>
    </row>
    <row r="262" spans="53:66" customFormat="1" x14ac:dyDescent="0.35">
      <c r="BA262" s="48" t="s">
        <v>1333</v>
      </c>
      <c r="BH262" s="48" t="s">
        <v>1333</v>
      </c>
      <c r="BN262" s="48" t="s">
        <v>1333</v>
      </c>
    </row>
    <row r="263" spans="53:66" customFormat="1" x14ac:dyDescent="0.35">
      <c r="BA263" s="48" t="s">
        <v>1333</v>
      </c>
      <c r="BH263" s="48" t="s">
        <v>1333</v>
      </c>
      <c r="BN263" s="48" t="s">
        <v>1333</v>
      </c>
    </row>
    <row r="264" spans="53:66" customFormat="1" x14ac:dyDescent="0.35">
      <c r="BA264" s="48" t="s">
        <v>1333</v>
      </c>
      <c r="BH264" s="48" t="s">
        <v>1333</v>
      </c>
      <c r="BN264" s="48" t="s">
        <v>1333</v>
      </c>
    </row>
    <row r="265" spans="53:66" customFormat="1" x14ac:dyDescent="0.35">
      <c r="BA265" s="48" t="s">
        <v>1333</v>
      </c>
      <c r="BH265" s="48" t="s">
        <v>1333</v>
      </c>
      <c r="BN265" s="48" t="s">
        <v>1333</v>
      </c>
    </row>
    <row r="266" spans="53:66" customFormat="1" x14ac:dyDescent="0.35">
      <c r="BA266" s="48" t="s">
        <v>1333</v>
      </c>
      <c r="BH266" s="48" t="s">
        <v>1333</v>
      </c>
      <c r="BN266" s="48" t="s">
        <v>1333</v>
      </c>
    </row>
    <row r="267" spans="53:66" customFormat="1" x14ac:dyDescent="0.35">
      <c r="BA267" s="48" t="s">
        <v>1333</v>
      </c>
      <c r="BH267" s="48" t="s">
        <v>1333</v>
      </c>
      <c r="BN267" s="48" t="s">
        <v>1333</v>
      </c>
    </row>
    <row r="268" spans="53:66" customFormat="1" x14ac:dyDescent="0.35">
      <c r="BA268" s="48" t="s">
        <v>1333</v>
      </c>
      <c r="BH268" s="48" t="s">
        <v>1333</v>
      </c>
      <c r="BN268" s="48" t="s">
        <v>1333</v>
      </c>
    </row>
    <row r="269" spans="53:66" customFormat="1" x14ac:dyDescent="0.35">
      <c r="BA269" s="48" t="s">
        <v>1333</v>
      </c>
      <c r="BH269" s="48" t="s">
        <v>1333</v>
      </c>
      <c r="BN269" s="48" t="s">
        <v>1333</v>
      </c>
    </row>
    <row r="270" spans="53:66" customFormat="1" x14ac:dyDescent="0.35">
      <c r="BA270" s="48" t="s">
        <v>1333</v>
      </c>
      <c r="BH270" s="48" t="s">
        <v>1333</v>
      </c>
      <c r="BN270" s="48" t="s">
        <v>1333</v>
      </c>
    </row>
    <row r="271" spans="53:66" customFormat="1" x14ac:dyDescent="0.35">
      <c r="BA271" s="48" t="s">
        <v>1333</v>
      </c>
      <c r="BH271" s="48" t="s">
        <v>1333</v>
      </c>
      <c r="BN271" s="48" t="s">
        <v>1333</v>
      </c>
    </row>
    <row r="272" spans="53:66" customFormat="1" x14ac:dyDescent="0.35">
      <c r="BA272" s="48" t="s">
        <v>1333</v>
      </c>
      <c r="BH272" s="48" t="s">
        <v>1333</v>
      </c>
      <c r="BN272" s="48" t="s">
        <v>1333</v>
      </c>
    </row>
    <row r="273" spans="53:66" customFormat="1" x14ac:dyDescent="0.35">
      <c r="BA273" s="48" t="s">
        <v>1333</v>
      </c>
      <c r="BH273" s="48" t="s">
        <v>1333</v>
      </c>
      <c r="BN273" s="48" t="s">
        <v>1333</v>
      </c>
    </row>
    <row r="274" spans="53:66" customFormat="1" x14ac:dyDescent="0.35">
      <c r="BA274" s="48" t="s">
        <v>1333</v>
      </c>
      <c r="BH274" s="48" t="s">
        <v>1333</v>
      </c>
      <c r="BN274" s="48" t="s">
        <v>1333</v>
      </c>
    </row>
    <row r="275" spans="53:66" customFormat="1" x14ac:dyDescent="0.35">
      <c r="BA275" s="48" t="s">
        <v>1333</v>
      </c>
      <c r="BH275" s="48" t="s">
        <v>1333</v>
      </c>
      <c r="BN275" s="48" t="s">
        <v>1333</v>
      </c>
    </row>
    <row r="276" spans="53:66" customFormat="1" x14ac:dyDescent="0.35">
      <c r="BA276" s="48" t="s">
        <v>1333</v>
      </c>
      <c r="BH276" s="48" t="s">
        <v>1333</v>
      </c>
      <c r="BN276" s="48" t="s">
        <v>1333</v>
      </c>
    </row>
    <row r="277" spans="53:66" customFormat="1" x14ac:dyDescent="0.35">
      <c r="BA277" s="48" t="s">
        <v>1333</v>
      </c>
      <c r="BH277" s="48" t="s">
        <v>1333</v>
      </c>
      <c r="BN277" s="48" t="s">
        <v>1333</v>
      </c>
    </row>
    <row r="278" spans="53:66" customFormat="1" x14ac:dyDescent="0.35">
      <c r="BA278" s="48" t="s">
        <v>1333</v>
      </c>
      <c r="BH278" s="48" t="s">
        <v>1333</v>
      </c>
      <c r="BN278" s="48" t="s">
        <v>1333</v>
      </c>
    </row>
    <row r="279" spans="53:66" customFormat="1" x14ac:dyDescent="0.35">
      <c r="BA279" s="48" t="s">
        <v>1333</v>
      </c>
      <c r="BH279" s="48" t="s">
        <v>1333</v>
      </c>
      <c r="BN279" s="48" t="s">
        <v>1333</v>
      </c>
    </row>
    <row r="280" spans="53:66" customFormat="1" x14ac:dyDescent="0.35">
      <c r="BA280" s="48" t="s">
        <v>1333</v>
      </c>
      <c r="BH280" s="48" t="s">
        <v>1333</v>
      </c>
      <c r="BN280" s="48" t="s">
        <v>1333</v>
      </c>
    </row>
    <row r="281" spans="53:66" customFormat="1" x14ac:dyDescent="0.35">
      <c r="BA281" s="48" t="s">
        <v>1333</v>
      </c>
      <c r="BH281" s="48" t="s">
        <v>1333</v>
      </c>
      <c r="BN281" s="48" t="s">
        <v>1333</v>
      </c>
    </row>
    <row r="282" spans="53:66" customFormat="1" x14ac:dyDescent="0.35">
      <c r="BA282" s="48" t="s">
        <v>1333</v>
      </c>
      <c r="BH282" s="48" t="s">
        <v>1333</v>
      </c>
      <c r="BN282" s="48" t="s">
        <v>1333</v>
      </c>
    </row>
    <row r="283" spans="53:66" customFormat="1" x14ac:dyDescent="0.35">
      <c r="BA283" s="48" t="s">
        <v>1333</v>
      </c>
      <c r="BH283" s="48" t="s">
        <v>1333</v>
      </c>
      <c r="BN283" s="48" t="s">
        <v>1333</v>
      </c>
    </row>
    <row r="284" spans="53:66" customFormat="1" x14ac:dyDescent="0.35">
      <c r="BA284" s="48" t="s">
        <v>1333</v>
      </c>
      <c r="BH284" s="48" t="s">
        <v>1333</v>
      </c>
      <c r="BN284" s="48" t="s">
        <v>1333</v>
      </c>
    </row>
    <row r="285" spans="53:66" customFormat="1" x14ac:dyDescent="0.35">
      <c r="BA285" s="48" t="s">
        <v>1333</v>
      </c>
      <c r="BH285" s="48" t="s">
        <v>1333</v>
      </c>
      <c r="BN285" s="48" t="s">
        <v>1333</v>
      </c>
    </row>
    <row r="286" spans="53:66" customFormat="1" x14ac:dyDescent="0.35">
      <c r="BA286" s="48" t="s">
        <v>1333</v>
      </c>
      <c r="BH286" s="48" t="s">
        <v>1333</v>
      </c>
      <c r="BN286" s="48" t="s">
        <v>1333</v>
      </c>
    </row>
    <row r="287" spans="53:66" customFormat="1" x14ac:dyDescent="0.35">
      <c r="BA287" s="48" t="s">
        <v>1333</v>
      </c>
      <c r="BH287" s="48" t="s">
        <v>1333</v>
      </c>
      <c r="BN287" s="48" t="s">
        <v>1333</v>
      </c>
    </row>
    <row r="288" spans="53:66" customFormat="1" x14ac:dyDescent="0.35">
      <c r="BA288" s="48" t="s">
        <v>1333</v>
      </c>
      <c r="BH288" s="48" t="s">
        <v>1333</v>
      </c>
      <c r="BN288" s="48" t="s">
        <v>1333</v>
      </c>
    </row>
    <row r="289" spans="53:66" customFormat="1" x14ac:dyDescent="0.35">
      <c r="BA289" s="48" t="s">
        <v>1333</v>
      </c>
      <c r="BH289" s="48" t="s">
        <v>1333</v>
      </c>
      <c r="BN289" s="48" t="s">
        <v>1333</v>
      </c>
    </row>
    <row r="290" spans="53:66" customFormat="1" x14ac:dyDescent="0.35">
      <c r="BA290" s="48" t="s">
        <v>1333</v>
      </c>
      <c r="BH290" s="48" t="s">
        <v>1333</v>
      </c>
      <c r="BN290" s="48" t="s">
        <v>1333</v>
      </c>
    </row>
    <row r="291" spans="53:66" customFormat="1" x14ac:dyDescent="0.35">
      <c r="BA291" s="48" t="s">
        <v>1333</v>
      </c>
      <c r="BH291" s="48" t="s">
        <v>1333</v>
      </c>
      <c r="BN291" s="48" t="s">
        <v>1333</v>
      </c>
    </row>
    <row r="292" spans="53:66" customFormat="1" x14ac:dyDescent="0.35">
      <c r="BA292" s="48" t="s">
        <v>1333</v>
      </c>
      <c r="BH292" s="48" t="s">
        <v>1333</v>
      </c>
      <c r="BN292" s="48" t="s">
        <v>1333</v>
      </c>
    </row>
    <row r="293" spans="53:66" customFormat="1" x14ac:dyDescent="0.35">
      <c r="BA293" s="48" t="s">
        <v>1333</v>
      </c>
      <c r="BH293" s="48" t="s">
        <v>1333</v>
      </c>
      <c r="BN293" s="48" t="s">
        <v>1333</v>
      </c>
    </row>
    <row r="294" spans="53:66" customFormat="1" x14ac:dyDescent="0.35">
      <c r="BA294" s="48" t="s">
        <v>1333</v>
      </c>
      <c r="BH294" s="48" t="s">
        <v>1333</v>
      </c>
      <c r="BN294" s="48" t="s">
        <v>1333</v>
      </c>
    </row>
    <row r="295" spans="53:66" customFormat="1" x14ac:dyDescent="0.35">
      <c r="BA295" s="48" t="s">
        <v>1333</v>
      </c>
      <c r="BH295" s="48" t="s">
        <v>1333</v>
      </c>
      <c r="BN295" s="48" t="s">
        <v>1333</v>
      </c>
    </row>
    <row r="296" spans="53:66" customFormat="1" x14ac:dyDescent="0.35">
      <c r="BA296" s="48" t="s">
        <v>1333</v>
      </c>
      <c r="BH296" s="48" t="s">
        <v>1333</v>
      </c>
      <c r="BN296" s="48" t="s">
        <v>1333</v>
      </c>
    </row>
    <row r="297" spans="53:66" customFormat="1" x14ac:dyDescent="0.35">
      <c r="BA297" s="48" t="s">
        <v>1333</v>
      </c>
      <c r="BH297" s="48" t="s">
        <v>1333</v>
      </c>
      <c r="BN297" s="48" t="s">
        <v>1333</v>
      </c>
    </row>
    <row r="298" spans="53:66" customFormat="1" x14ac:dyDescent="0.35">
      <c r="BA298" s="48" t="s">
        <v>1333</v>
      </c>
      <c r="BH298" s="48" t="s">
        <v>1333</v>
      </c>
      <c r="BN298" s="48" t="s">
        <v>1333</v>
      </c>
    </row>
    <row r="299" spans="53:66" customFormat="1" x14ac:dyDescent="0.35">
      <c r="BA299" s="48" t="s">
        <v>1333</v>
      </c>
      <c r="BH299" s="48" t="s">
        <v>1333</v>
      </c>
      <c r="BN299" s="48" t="s">
        <v>1333</v>
      </c>
    </row>
    <row r="300" spans="53:66" customFormat="1" x14ac:dyDescent="0.35">
      <c r="BA300" s="48" t="s">
        <v>1333</v>
      </c>
      <c r="BH300" s="48" t="s">
        <v>1333</v>
      </c>
      <c r="BN300" s="48" t="s">
        <v>1333</v>
      </c>
    </row>
    <row r="301" spans="53:66" customFormat="1" x14ac:dyDescent="0.35">
      <c r="BA301" s="48" t="s">
        <v>1333</v>
      </c>
      <c r="BH301" s="48" t="s">
        <v>1333</v>
      </c>
      <c r="BN301" s="48" t="s">
        <v>1333</v>
      </c>
    </row>
    <row r="302" spans="53:66" customFormat="1" x14ac:dyDescent="0.35">
      <c r="BA302" s="48" t="s">
        <v>1333</v>
      </c>
      <c r="BH302" s="48" t="s">
        <v>1333</v>
      </c>
      <c r="BN302" s="48" t="s">
        <v>1333</v>
      </c>
    </row>
    <row r="303" spans="53:66" customFormat="1" x14ac:dyDescent="0.35">
      <c r="BA303" s="48" t="s">
        <v>1333</v>
      </c>
      <c r="BH303" s="48" t="s">
        <v>1333</v>
      </c>
      <c r="BN303" s="48" t="s">
        <v>1333</v>
      </c>
    </row>
    <row r="304" spans="53:66" customFormat="1" x14ac:dyDescent="0.35">
      <c r="BA304" s="48" t="s">
        <v>1333</v>
      </c>
      <c r="BH304" s="48" t="s">
        <v>1333</v>
      </c>
      <c r="BN304" s="48" t="s">
        <v>1333</v>
      </c>
    </row>
    <row r="305" spans="53:66" customFormat="1" x14ac:dyDescent="0.35">
      <c r="BA305" s="48" t="s">
        <v>1333</v>
      </c>
      <c r="BH305" s="48" t="s">
        <v>1333</v>
      </c>
      <c r="BN305" s="48" t="s">
        <v>1333</v>
      </c>
    </row>
    <row r="306" spans="53:66" customFormat="1" x14ac:dyDescent="0.35">
      <c r="BA306" s="48" t="s">
        <v>1333</v>
      </c>
      <c r="BH306" s="48" t="s">
        <v>1333</v>
      </c>
      <c r="BN306" s="48" t="s">
        <v>1333</v>
      </c>
    </row>
    <row r="307" spans="53:66" customFormat="1" x14ac:dyDescent="0.35">
      <c r="BA307" s="48" t="s">
        <v>1333</v>
      </c>
      <c r="BH307" s="48" t="s">
        <v>1333</v>
      </c>
      <c r="BN307" s="48" t="s">
        <v>1333</v>
      </c>
    </row>
    <row r="308" spans="53:66" customFormat="1" x14ac:dyDescent="0.35">
      <c r="BA308" s="48" t="s">
        <v>1333</v>
      </c>
      <c r="BH308" s="48" t="s">
        <v>1333</v>
      </c>
      <c r="BN308" s="48" t="s">
        <v>1333</v>
      </c>
    </row>
    <row r="309" spans="53:66" customFormat="1" x14ac:dyDescent="0.35">
      <c r="BA309" s="48" t="s">
        <v>1333</v>
      </c>
      <c r="BH309" s="48" t="s">
        <v>1333</v>
      </c>
      <c r="BN309" s="48" t="s">
        <v>1333</v>
      </c>
    </row>
    <row r="310" spans="53:66" customFormat="1" x14ac:dyDescent="0.35">
      <c r="BA310" s="48" t="s">
        <v>1333</v>
      </c>
      <c r="BH310" s="48" t="s">
        <v>1333</v>
      </c>
      <c r="BN310" s="48" t="s">
        <v>1333</v>
      </c>
    </row>
    <row r="311" spans="53:66" customFormat="1" x14ac:dyDescent="0.35">
      <c r="BA311" s="48" t="s">
        <v>1333</v>
      </c>
      <c r="BH311" s="48" t="s">
        <v>1333</v>
      </c>
      <c r="BN311" s="48" t="s">
        <v>1333</v>
      </c>
    </row>
    <row r="312" spans="53:66" customFormat="1" x14ac:dyDescent="0.35">
      <c r="BA312" s="48" t="s">
        <v>1333</v>
      </c>
      <c r="BH312" s="48" t="s">
        <v>1333</v>
      </c>
      <c r="BN312" s="48" t="s">
        <v>1333</v>
      </c>
    </row>
    <row r="313" spans="53:66" customFormat="1" x14ac:dyDescent="0.35">
      <c r="BA313" s="48" t="s">
        <v>1333</v>
      </c>
      <c r="BH313" s="48" t="s">
        <v>1333</v>
      </c>
      <c r="BN313" s="48" t="s">
        <v>1333</v>
      </c>
    </row>
    <row r="314" spans="53:66" customFormat="1" x14ac:dyDescent="0.35">
      <c r="BA314" s="48" t="s">
        <v>1333</v>
      </c>
      <c r="BH314" s="48" t="s">
        <v>1333</v>
      </c>
      <c r="BN314" s="48" t="s">
        <v>1333</v>
      </c>
    </row>
    <row r="315" spans="53:66" customFormat="1" x14ac:dyDescent="0.35">
      <c r="BA315" s="48" t="s">
        <v>1333</v>
      </c>
      <c r="BH315" s="48" t="s">
        <v>1333</v>
      </c>
      <c r="BN315" s="48" t="s">
        <v>1333</v>
      </c>
    </row>
    <row r="316" spans="53:66" customFormat="1" x14ac:dyDescent="0.35">
      <c r="BA316" s="48" t="s">
        <v>1333</v>
      </c>
      <c r="BH316" s="48" t="s">
        <v>1333</v>
      </c>
      <c r="BN316" s="48" t="s">
        <v>1333</v>
      </c>
    </row>
    <row r="317" spans="53:66" customFormat="1" x14ac:dyDescent="0.35">
      <c r="BA317" s="48" t="s">
        <v>1333</v>
      </c>
      <c r="BH317" s="48" t="s">
        <v>1333</v>
      </c>
      <c r="BN317" s="48" t="s">
        <v>1333</v>
      </c>
    </row>
    <row r="318" spans="53:66" customFormat="1" x14ac:dyDescent="0.35">
      <c r="BA318" s="48" t="s">
        <v>1333</v>
      </c>
      <c r="BH318" s="48" t="s">
        <v>1333</v>
      </c>
      <c r="BN318" s="48" t="s">
        <v>1333</v>
      </c>
    </row>
    <row r="319" spans="53:66" customFormat="1" x14ac:dyDescent="0.35">
      <c r="BA319" s="48" t="s">
        <v>1333</v>
      </c>
      <c r="BH319" s="48" t="s">
        <v>1333</v>
      </c>
      <c r="BN319" s="48" t="s">
        <v>1333</v>
      </c>
    </row>
    <row r="320" spans="53:66" customFormat="1" x14ac:dyDescent="0.35">
      <c r="BA320" s="48" t="s">
        <v>1333</v>
      </c>
      <c r="BH320" s="48" t="s">
        <v>1333</v>
      </c>
      <c r="BN320" s="48" t="s">
        <v>1333</v>
      </c>
    </row>
    <row r="321" spans="53:66" customFormat="1" x14ac:dyDescent="0.35">
      <c r="BA321" s="48" t="s">
        <v>1333</v>
      </c>
      <c r="BH321" s="48" t="s">
        <v>1333</v>
      </c>
      <c r="BN321" s="48" t="s">
        <v>1333</v>
      </c>
    </row>
    <row r="322" spans="53:66" customFormat="1" x14ac:dyDescent="0.35">
      <c r="BA322" s="48" t="s">
        <v>1333</v>
      </c>
      <c r="BH322" s="48" t="s">
        <v>1333</v>
      </c>
      <c r="BN322" s="48" t="s">
        <v>1333</v>
      </c>
    </row>
    <row r="323" spans="53:66" customFormat="1" x14ac:dyDescent="0.35">
      <c r="BA323" s="48" t="s">
        <v>1333</v>
      </c>
      <c r="BH323" s="48" t="s">
        <v>1333</v>
      </c>
      <c r="BN323" s="48" t="s">
        <v>1333</v>
      </c>
    </row>
    <row r="324" spans="53:66" customFormat="1" x14ac:dyDescent="0.35">
      <c r="BA324" s="48" t="s">
        <v>1333</v>
      </c>
      <c r="BH324" s="48" t="s">
        <v>1333</v>
      </c>
      <c r="BN324" s="48" t="s">
        <v>1333</v>
      </c>
    </row>
    <row r="325" spans="53:66" customFormat="1" x14ac:dyDescent="0.35">
      <c r="BA325" s="48" t="s">
        <v>1333</v>
      </c>
      <c r="BH325" s="48" t="s">
        <v>1333</v>
      </c>
      <c r="BN325" s="48" t="s">
        <v>1333</v>
      </c>
    </row>
    <row r="326" spans="53:66" customFormat="1" x14ac:dyDescent="0.35">
      <c r="BA326" s="48" t="s">
        <v>1333</v>
      </c>
      <c r="BH326" s="48" t="s">
        <v>1333</v>
      </c>
      <c r="BN326" s="48" t="s">
        <v>1333</v>
      </c>
    </row>
    <row r="327" spans="53:66" customFormat="1" x14ac:dyDescent="0.35">
      <c r="BA327" s="48" t="s">
        <v>1333</v>
      </c>
      <c r="BH327" s="48" t="s">
        <v>1333</v>
      </c>
      <c r="BN327" s="48" t="s">
        <v>1333</v>
      </c>
    </row>
    <row r="328" spans="53:66" customFormat="1" x14ac:dyDescent="0.35">
      <c r="BA328" s="48" t="s">
        <v>1333</v>
      </c>
      <c r="BH328" s="48" t="s">
        <v>1333</v>
      </c>
      <c r="BN328" s="48" t="s">
        <v>1333</v>
      </c>
    </row>
    <row r="329" spans="53:66" customFormat="1" x14ac:dyDescent="0.35">
      <c r="BA329" s="48" t="s">
        <v>1333</v>
      </c>
      <c r="BH329" s="48" t="s">
        <v>1333</v>
      </c>
      <c r="BN329" s="48" t="s">
        <v>1333</v>
      </c>
    </row>
    <row r="330" spans="53:66" customFormat="1" x14ac:dyDescent="0.35">
      <c r="BA330" s="48" t="s">
        <v>1333</v>
      </c>
      <c r="BH330" s="48" t="s">
        <v>1333</v>
      </c>
      <c r="BN330" s="48" t="s">
        <v>1333</v>
      </c>
    </row>
    <row r="331" spans="53:66" customFormat="1" x14ac:dyDescent="0.35">
      <c r="BA331" s="48" t="s">
        <v>1333</v>
      </c>
      <c r="BH331" s="48" t="s">
        <v>1333</v>
      </c>
      <c r="BN331" s="48" t="s">
        <v>1333</v>
      </c>
    </row>
    <row r="332" spans="53:66" customFormat="1" x14ac:dyDescent="0.35">
      <c r="BA332" s="48" t="s">
        <v>1333</v>
      </c>
      <c r="BH332" s="48" t="s">
        <v>1333</v>
      </c>
      <c r="BN332" s="48" t="s">
        <v>1333</v>
      </c>
    </row>
    <row r="333" spans="53:66" customFormat="1" x14ac:dyDescent="0.35">
      <c r="BA333" s="48" t="s">
        <v>1333</v>
      </c>
      <c r="BH333" s="48" t="s">
        <v>1333</v>
      </c>
      <c r="BN333" s="48" t="s">
        <v>1333</v>
      </c>
    </row>
    <row r="334" spans="53:66" customFormat="1" x14ac:dyDescent="0.35">
      <c r="BA334" s="48" t="s">
        <v>1333</v>
      </c>
      <c r="BH334" s="48" t="s">
        <v>1333</v>
      </c>
      <c r="BN334" s="48" t="s">
        <v>1333</v>
      </c>
    </row>
    <row r="335" spans="53:66" customFormat="1" x14ac:dyDescent="0.35">
      <c r="BA335" s="48" t="s">
        <v>1333</v>
      </c>
      <c r="BH335" s="48" t="s">
        <v>1333</v>
      </c>
      <c r="BN335" s="48" t="s">
        <v>1333</v>
      </c>
    </row>
    <row r="336" spans="53:66" customFormat="1" x14ac:dyDescent="0.35">
      <c r="BA336" s="48" t="s">
        <v>1333</v>
      </c>
      <c r="BH336" s="48" t="s">
        <v>1333</v>
      </c>
      <c r="BN336" s="48" t="s">
        <v>1333</v>
      </c>
    </row>
    <row r="337" spans="53:66" customFormat="1" x14ac:dyDescent="0.35">
      <c r="BA337" s="48" t="s">
        <v>1333</v>
      </c>
      <c r="BH337" s="48" t="s">
        <v>1333</v>
      </c>
      <c r="BN337" s="48" t="s">
        <v>1333</v>
      </c>
    </row>
    <row r="338" spans="53:66" customFormat="1" x14ac:dyDescent="0.35">
      <c r="BA338" s="48" t="s">
        <v>1333</v>
      </c>
      <c r="BH338" s="48" t="s">
        <v>1333</v>
      </c>
      <c r="BN338" s="48" t="s">
        <v>1333</v>
      </c>
    </row>
    <row r="339" spans="53:66" customFormat="1" x14ac:dyDescent="0.35">
      <c r="BA339" s="48" t="s">
        <v>1333</v>
      </c>
      <c r="BH339" s="48" t="s">
        <v>1333</v>
      </c>
      <c r="BN339" s="48" t="s">
        <v>1333</v>
      </c>
    </row>
    <row r="340" spans="53:66" customFormat="1" x14ac:dyDescent="0.35">
      <c r="BA340" s="48" t="s">
        <v>1333</v>
      </c>
      <c r="BH340" s="48" t="s">
        <v>1333</v>
      </c>
      <c r="BN340" s="48" t="s">
        <v>1333</v>
      </c>
    </row>
    <row r="341" spans="53:66" customFormat="1" x14ac:dyDescent="0.35">
      <c r="BA341" s="48" t="s">
        <v>1333</v>
      </c>
      <c r="BH341" s="48" t="s">
        <v>1333</v>
      </c>
      <c r="BN341" s="48" t="s">
        <v>1333</v>
      </c>
    </row>
    <row r="342" spans="53:66" customFormat="1" x14ac:dyDescent="0.35">
      <c r="BA342" s="48" t="s">
        <v>1333</v>
      </c>
      <c r="BH342" s="48" t="s">
        <v>1333</v>
      </c>
      <c r="BN342" s="48" t="s">
        <v>1333</v>
      </c>
    </row>
    <row r="343" spans="53:66" customFormat="1" x14ac:dyDescent="0.35">
      <c r="BA343" s="48" t="s">
        <v>1333</v>
      </c>
      <c r="BH343" s="48" t="s">
        <v>1333</v>
      </c>
      <c r="BN343" s="48" t="s">
        <v>1333</v>
      </c>
    </row>
    <row r="344" spans="53:66" customFormat="1" x14ac:dyDescent="0.35">
      <c r="BA344" s="48" t="s">
        <v>1333</v>
      </c>
      <c r="BH344" s="48" t="s">
        <v>1333</v>
      </c>
      <c r="BN344" s="48" t="s">
        <v>1333</v>
      </c>
    </row>
    <row r="345" spans="53:66" customFormat="1" x14ac:dyDescent="0.35">
      <c r="BA345" s="48" t="s">
        <v>1333</v>
      </c>
      <c r="BH345" s="48" t="s">
        <v>1333</v>
      </c>
      <c r="BN345" s="48" t="s">
        <v>1333</v>
      </c>
    </row>
    <row r="346" spans="53:66" customFormat="1" x14ac:dyDescent="0.35">
      <c r="BA346" s="48" t="s">
        <v>1333</v>
      </c>
      <c r="BH346" s="48" t="s">
        <v>1333</v>
      </c>
      <c r="BN346" s="48" t="s">
        <v>1333</v>
      </c>
    </row>
    <row r="347" spans="53:66" customFormat="1" x14ac:dyDescent="0.35">
      <c r="BA347" s="48" t="s">
        <v>1333</v>
      </c>
      <c r="BH347" s="48" t="s">
        <v>1333</v>
      </c>
      <c r="BN347" s="48" t="s">
        <v>1333</v>
      </c>
    </row>
    <row r="348" spans="53:66" customFormat="1" x14ac:dyDescent="0.35">
      <c r="BA348" s="48" t="s">
        <v>1333</v>
      </c>
      <c r="BH348" s="48" t="s">
        <v>1333</v>
      </c>
      <c r="BN348" s="48" t="s">
        <v>1333</v>
      </c>
    </row>
    <row r="349" spans="53:66" customFormat="1" x14ac:dyDescent="0.35">
      <c r="BA349" s="48" t="s">
        <v>1333</v>
      </c>
      <c r="BH349" s="48" t="s">
        <v>1333</v>
      </c>
      <c r="BN349" s="48" t="s">
        <v>1333</v>
      </c>
    </row>
    <row r="350" spans="53:66" customFormat="1" x14ac:dyDescent="0.35">
      <c r="BA350" s="48" t="s">
        <v>1333</v>
      </c>
      <c r="BH350" s="48" t="s">
        <v>1333</v>
      </c>
      <c r="BN350" s="48" t="s">
        <v>1333</v>
      </c>
    </row>
    <row r="351" spans="53:66" customFormat="1" x14ac:dyDescent="0.35">
      <c r="BA351" s="48" t="s">
        <v>1333</v>
      </c>
      <c r="BH351" s="48" t="s">
        <v>1333</v>
      </c>
      <c r="BN351" s="48" t="s">
        <v>1333</v>
      </c>
    </row>
    <row r="352" spans="53:66" customFormat="1" x14ac:dyDescent="0.35">
      <c r="BA352" s="48" t="s">
        <v>1333</v>
      </c>
      <c r="BH352" s="48" t="s">
        <v>1333</v>
      </c>
      <c r="BN352" s="48" t="s">
        <v>1333</v>
      </c>
    </row>
    <row r="353" spans="53:66" customFormat="1" x14ac:dyDescent="0.35">
      <c r="BA353" s="48" t="s">
        <v>1333</v>
      </c>
      <c r="BH353" s="48" t="s">
        <v>1333</v>
      </c>
      <c r="BN353" s="48" t="s">
        <v>1333</v>
      </c>
    </row>
    <row r="354" spans="53:66" customFormat="1" x14ac:dyDescent="0.35">
      <c r="BA354" s="48" t="s">
        <v>1333</v>
      </c>
      <c r="BH354" s="48" t="s">
        <v>1333</v>
      </c>
      <c r="BN354" s="48" t="s">
        <v>1333</v>
      </c>
    </row>
    <row r="355" spans="53:66" customFormat="1" x14ac:dyDescent="0.35">
      <c r="BA355" s="48" t="s">
        <v>1333</v>
      </c>
      <c r="BH355" s="48" t="s">
        <v>1333</v>
      </c>
      <c r="BN355" s="48" t="s">
        <v>1333</v>
      </c>
    </row>
    <row r="356" spans="53:66" customFormat="1" x14ac:dyDescent="0.35">
      <c r="BA356" s="48" t="s">
        <v>1333</v>
      </c>
      <c r="BH356" s="48" t="s">
        <v>1333</v>
      </c>
      <c r="BN356" s="48" t="s">
        <v>1333</v>
      </c>
    </row>
    <row r="357" spans="53:66" customFormat="1" x14ac:dyDescent="0.35">
      <c r="BA357" s="48" t="s">
        <v>1333</v>
      </c>
      <c r="BH357" s="48" t="s">
        <v>1333</v>
      </c>
      <c r="BN357" s="48" t="s">
        <v>1333</v>
      </c>
    </row>
    <row r="358" spans="53:66" customFormat="1" x14ac:dyDescent="0.35">
      <c r="BA358" s="48" t="s">
        <v>1333</v>
      </c>
      <c r="BH358" s="48" t="s">
        <v>1333</v>
      </c>
      <c r="BN358" s="48" t="s">
        <v>1333</v>
      </c>
    </row>
    <row r="359" spans="53:66" customFormat="1" x14ac:dyDescent="0.35">
      <c r="BA359" s="48" t="s">
        <v>1333</v>
      </c>
      <c r="BH359" s="48" t="s">
        <v>1333</v>
      </c>
      <c r="BN359" s="48" t="s">
        <v>1333</v>
      </c>
    </row>
    <row r="360" spans="53:66" customFormat="1" x14ac:dyDescent="0.35">
      <c r="BA360" s="48" t="s">
        <v>1333</v>
      </c>
      <c r="BH360" s="48" t="s">
        <v>1333</v>
      </c>
      <c r="BN360" s="48" t="s">
        <v>1333</v>
      </c>
    </row>
    <row r="361" spans="53:66" customFormat="1" x14ac:dyDescent="0.35">
      <c r="BA361" s="48" t="s">
        <v>1333</v>
      </c>
      <c r="BH361" s="48" t="s">
        <v>1333</v>
      </c>
      <c r="BN361" s="48" t="s">
        <v>1333</v>
      </c>
    </row>
    <row r="362" spans="53:66" customFormat="1" x14ac:dyDescent="0.35">
      <c r="BA362" s="48" t="s">
        <v>1333</v>
      </c>
      <c r="BH362" s="48" t="s">
        <v>1333</v>
      </c>
      <c r="BN362" s="48" t="s">
        <v>1333</v>
      </c>
    </row>
    <row r="363" spans="53:66" customFormat="1" x14ac:dyDescent="0.35">
      <c r="BA363" s="48" t="s">
        <v>1333</v>
      </c>
      <c r="BH363" s="48" t="s">
        <v>1333</v>
      </c>
      <c r="BN363" s="48" t="s">
        <v>1333</v>
      </c>
    </row>
    <row r="364" spans="53:66" customFormat="1" x14ac:dyDescent="0.35">
      <c r="BA364" s="48" t="s">
        <v>1333</v>
      </c>
      <c r="BH364" s="48" t="s">
        <v>1333</v>
      </c>
      <c r="BN364" s="48" t="s">
        <v>1333</v>
      </c>
    </row>
    <row r="365" spans="53:66" customFormat="1" x14ac:dyDescent="0.35">
      <c r="BA365" s="48" t="s">
        <v>1333</v>
      </c>
      <c r="BH365" s="48" t="s">
        <v>1333</v>
      </c>
      <c r="BN365" s="48" t="s">
        <v>1333</v>
      </c>
    </row>
    <row r="366" spans="53:66" customFormat="1" x14ac:dyDescent="0.35">
      <c r="BA366" s="48" t="s">
        <v>1333</v>
      </c>
      <c r="BH366" s="48" t="s">
        <v>1333</v>
      </c>
      <c r="BN366" s="48" t="s">
        <v>1333</v>
      </c>
    </row>
    <row r="367" spans="53:66" customFormat="1" x14ac:dyDescent="0.35">
      <c r="BA367" s="48" t="s">
        <v>1333</v>
      </c>
      <c r="BH367" s="48" t="s">
        <v>1333</v>
      </c>
      <c r="BN367" s="48" t="s">
        <v>1333</v>
      </c>
    </row>
    <row r="368" spans="53:66" customFormat="1" x14ac:dyDescent="0.35">
      <c r="BA368" s="48" t="s">
        <v>1333</v>
      </c>
      <c r="BH368" s="48" t="s">
        <v>1333</v>
      </c>
      <c r="BN368" s="48" t="s">
        <v>1333</v>
      </c>
    </row>
    <row r="369" spans="53:66" customFormat="1" x14ac:dyDescent="0.35">
      <c r="BA369" s="48" t="s">
        <v>1333</v>
      </c>
      <c r="BH369" s="48" t="s">
        <v>1333</v>
      </c>
      <c r="BN369" s="48" t="s">
        <v>1333</v>
      </c>
    </row>
    <row r="370" spans="53:66" customFormat="1" x14ac:dyDescent="0.35">
      <c r="BA370" s="48" t="s">
        <v>1333</v>
      </c>
      <c r="BH370" s="48" t="s">
        <v>1333</v>
      </c>
      <c r="BN370" s="48" t="s">
        <v>1333</v>
      </c>
    </row>
    <row r="371" spans="53:66" customFormat="1" x14ac:dyDescent="0.35">
      <c r="BA371" s="48" t="s">
        <v>1333</v>
      </c>
      <c r="BH371" s="48" t="s">
        <v>1333</v>
      </c>
      <c r="BN371" s="48" t="s">
        <v>1333</v>
      </c>
    </row>
    <row r="372" spans="53:66" customFormat="1" x14ac:dyDescent="0.35">
      <c r="BA372" s="48" t="s">
        <v>1333</v>
      </c>
      <c r="BH372" s="48" t="s">
        <v>1333</v>
      </c>
      <c r="BN372" s="48" t="s">
        <v>1333</v>
      </c>
    </row>
    <row r="373" spans="53:66" customFormat="1" x14ac:dyDescent="0.35">
      <c r="BA373" s="48" t="s">
        <v>1333</v>
      </c>
      <c r="BH373" s="48" t="s">
        <v>1333</v>
      </c>
      <c r="BN373" s="48" t="s">
        <v>1333</v>
      </c>
    </row>
    <row r="374" spans="53:66" customFormat="1" x14ac:dyDescent="0.35">
      <c r="BA374" s="48" t="s">
        <v>1333</v>
      </c>
      <c r="BH374" s="48" t="s">
        <v>1333</v>
      </c>
      <c r="BN374" s="48" t="s">
        <v>1333</v>
      </c>
    </row>
    <row r="375" spans="53:66" customFormat="1" x14ac:dyDescent="0.35">
      <c r="BA375" s="48" t="s">
        <v>1333</v>
      </c>
      <c r="BH375" s="48" t="s">
        <v>1333</v>
      </c>
      <c r="BN375" s="48" t="s">
        <v>1333</v>
      </c>
    </row>
    <row r="376" spans="53:66" customFormat="1" x14ac:dyDescent="0.35">
      <c r="BA376" s="48" t="s">
        <v>1333</v>
      </c>
      <c r="BH376" s="48" t="s">
        <v>1333</v>
      </c>
      <c r="BN376" s="48" t="s">
        <v>1333</v>
      </c>
    </row>
    <row r="377" spans="53:66" customFormat="1" x14ac:dyDescent="0.35">
      <c r="BA377" s="48" t="s">
        <v>1333</v>
      </c>
      <c r="BH377" s="48" t="s">
        <v>1333</v>
      </c>
      <c r="BN377" s="48" t="s">
        <v>1333</v>
      </c>
    </row>
    <row r="378" spans="53:66" customFormat="1" x14ac:dyDescent="0.35">
      <c r="BA378" s="48" t="s">
        <v>1333</v>
      </c>
      <c r="BH378" s="48" t="s">
        <v>1333</v>
      </c>
      <c r="BN378" s="48" t="s">
        <v>1333</v>
      </c>
    </row>
    <row r="379" spans="53:66" customFormat="1" x14ac:dyDescent="0.35">
      <c r="BA379" s="48" t="s">
        <v>1333</v>
      </c>
      <c r="BH379" s="48" t="s">
        <v>1333</v>
      </c>
      <c r="BN379" s="48" t="s">
        <v>1333</v>
      </c>
    </row>
    <row r="380" spans="53:66" customFormat="1" x14ac:dyDescent="0.35">
      <c r="BA380" s="48" t="s">
        <v>1333</v>
      </c>
      <c r="BH380" s="48" t="s">
        <v>1333</v>
      </c>
      <c r="BN380" s="48" t="s">
        <v>1333</v>
      </c>
    </row>
    <row r="381" spans="53:66" customFormat="1" x14ac:dyDescent="0.35">
      <c r="BA381" s="48" t="s">
        <v>1333</v>
      </c>
      <c r="BH381" s="48" t="s">
        <v>1333</v>
      </c>
      <c r="BN381" s="48" t="s">
        <v>1333</v>
      </c>
    </row>
    <row r="382" spans="53:66" customFormat="1" x14ac:dyDescent="0.35">
      <c r="BA382" s="48" t="s">
        <v>1333</v>
      </c>
      <c r="BH382" s="48" t="s">
        <v>1333</v>
      </c>
      <c r="BN382" s="48" t="s">
        <v>1333</v>
      </c>
    </row>
    <row r="383" spans="53:66" customFormat="1" x14ac:dyDescent="0.35">
      <c r="BA383" s="48" t="s">
        <v>1333</v>
      </c>
      <c r="BH383" s="48" t="s">
        <v>1333</v>
      </c>
      <c r="BN383" s="48" t="s">
        <v>1333</v>
      </c>
    </row>
    <row r="384" spans="53:66" customFormat="1" x14ac:dyDescent="0.35">
      <c r="BA384" s="48" t="s">
        <v>1333</v>
      </c>
      <c r="BH384" s="48" t="s">
        <v>1333</v>
      </c>
      <c r="BN384" s="48" t="s">
        <v>1333</v>
      </c>
    </row>
    <row r="385" spans="53:66" customFormat="1" x14ac:dyDescent="0.35">
      <c r="BA385" s="48" t="s">
        <v>1333</v>
      </c>
      <c r="BH385" s="48" t="s">
        <v>1333</v>
      </c>
      <c r="BN385" s="48" t="s">
        <v>1333</v>
      </c>
    </row>
    <row r="386" spans="53:66" customFormat="1" x14ac:dyDescent="0.35">
      <c r="BA386" s="48" t="s">
        <v>1333</v>
      </c>
      <c r="BH386" s="48" t="s">
        <v>1333</v>
      </c>
      <c r="BN386" s="48" t="s">
        <v>1333</v>
      </c>
    </row>
    <row r="387" spans="53:66" customFormat="1" x14ac:dyDescent="0.35">
      <c r="BA387" s="48" t="s">
        <v>1333</v>
      </c>
      <c r="BH387" s="48" t="s">
        <v>1333</v>
      </c>
      <c r="BN387" s="48" t="s">
        <v>1333</v>
      </c>
    </row>
    <row r="388" spans="53:66" customFormat="1" x14ac:dyDescent="0.35">
      <c r="BA388" s="48" t="s">
        <v>1333</v>
      </c>
      <c r="BH388" s="48" t="s">
        <v>1333</v>
      </c>
      <c r="BN388" s="48" t="s">
        <v>1333</v>
      </c>
    </row>
    <row r="389" spans="53:66" customFormat="1" x14ac:dyDescent="0.35">
      <c r="BA389" s="48" t="s">
        <v>1333</v>
      </c>
      <c r="BH389" s="48" t="s">
        <v>1333</v>
      </c>
      <c r="BN389" s="48" t="s">
        <v>1333</v>
      </c>
    </row>
    <row r="390" spans="53:66" customFormat="1" x14ac:dyDescent="0.35">
      <c r="BA390" s="48" t="s">
        <v>1333</v>
      </c>
      <c r="BH390" s="48" t="s">
        <v>1333</v>
      </c>
      <c r="BN390" s="48" t="s">
        <v>1333</v>
      </c>
    </row>
    <row r="391" spans="53:66" customFormat="1" x14ac:dyDescent="0.35">
      <c r="BA391" s="48" t="s">
        <v>1333</v>
      </c>
      <c r="BH391" s="48" t="s">
        <v>1333</v>
      </c>
      <c r="BN391" s="48" t="s">
        <v>1333</v>
      </c>
    </row>
    <row r="392" spans="53:66" customFormat="1" x14ac:dyDescent="0.35">
      <c r="BA392" s="48" t="s">
        <v>1333</v>
      </c>
      <c r="BH392" s="48" t="s">
        <v>1333</v>
      </c>
      <c r="BN392" s="48" t="s">
        <v>1333</v>
      </c>
    </row>
    <row r="393" spans="53:66" customFormat="1" x14ac:dyDescent="0.35">
      <c r="BA393" s="48" t="s">
        <v>1333</v>
      </c>
      <c r="BH393" s="48" t="s">
        <v>1333</v>
      </c>
      <c r="BN393" s="48" t="s">
        <v>1333</v>
      </c>
    </row>
    <row r="394" spans="53:66" customFormat="1" x14ac:dyDescent="0.35">
      <c r="BA394" s="48" t="s">
        <v>1333</v>
      </c>
      <c r="BH394" s="48" t="s">
        <v>1333</v>
      </c>
      <c r="BN394" s="48" t="s">
        <v>1333</v>
      </c>
    </row>
    <row r="395" spans="53:66" customFormat="1" x14ac:dyDescent="0.35">
      <c r="BA395" s="48" t="s">
        <v>1333</v>
      </c>
      <c r="BH395" s="48" t="s">
        <v>1333</v>
      </c>
      <c r="BN395" s="48" t="s">
        <v>1333</v>
      </c>
    </row>
    <row r="396" spans="53:66" customFormat="1" x14ac:dyDescent="0.35">
      <c r="BA396" s="48" t="s">
        <v>1333</v>
      </c>
      <c r="BH396" s="48" t="s">
        <v>1333</v>
      </c>
      <c r="BN396" s="48" t="s">
        <v>1333</v>
      </c>
    </row>
    <row r="397" spans="53:66" customFormat="1" x14ac:dyDescent="0.35">
      <c r="BA397" s="48" t="s">
        <v>1333</v>
      </c>
      <c r="BH397" s="48" t="s">
        <v>1333</v>
      </c>
      <c r="BN397" s="48" t="s">
        <v>1333</v>
      </c>
    </row>
    <row r="398" spans="53:66" customFormat="1" x14ac:dyDescent="0.35">
      <c r="BA398" s="48" t="s">
        <v>1333</v>
      </c>
      <c r="BH398" s="48" t="s">
        <v>1333</v>
      </c>
      <c r="BN398" s="48" t="s">
        <v>1333</v>
      </c>
    </row>
    <row r="399" spans="53:66" customFormat="1" x14ac:dyDescent="0.35">
      <c r="BA399" s="48" t="s">
        <v>1333</v>
      </c>
      <c r="BH399" s="48" t="s">
        <v>1333</v>
      </c>
      <c r="BN399" s="48" t="s">
        <v>1333</v>
      </c>
    </row>
    <row r="400" spans="53:66" customFormat="1" x14ac:dyDescent="0.35">
      <c r="BA400" s="48" t="s">
        <v>1333</v>
      </c>
      <c r="BH400" s="48" t="s">
        <v>1333</v>
      </c>
      <c r="BN400" s="48" t="s">
        <v>1333</v>
      </c>
    </row>
    <row r="401" spans="53:66" customFormat="1" x14ac:dyDescent="0.35">
      <c r="BA401" s="48" t="s">
        <v>1333</v>
      </c>
      <c r="BH401" s="48" t="s">
        <v>1333</v>
      </c>
      <c r="BN401" s="48" t="s">
        <v>1333</v>
      </c>
    </row>
    <row r="402" spans="53:66" customFormat="1" x14ac:dyDescent="0.35">
      <c r="BA402" s="48" t="s">
        <v>1333</v>
      </c>
      <c r="BH402" s="48" t="s">
        <v>1333</v>
      </c>
      <c r="BN402" s="48" t="s">
        <v>1333</v>
      </c>
    </row>
    <row r="403" spans="53:66" customFormat="1" x14ac:dyDescent="0.35">
      <c r="BA403" s="48" t="s">
        <v>1333</v>
      </c>
      <c r="BH403" s="48" t="s">
        <v>1333</v>
      </c>
      <c r="BN403" s="48" t="s">
        <v>1333</v>
      </c>
    </row>
    <row r="404" spans="53:66" customFormat="1" x14ac:dyDescent="0.35">
      <c r="BA404" s="48" t="s">
        <v>1333</v>
      </c>
      <c r="BH404" s="48" t="s">
        <v>1333</v>
      </c>
      <c r="BN404" s="48" t="s">
        <v>1333</v>
      </c>
    </row>
    <row r="405" spans="53:66" customFormat="1" x14ac:dyDescent="0.35">
      <c r="BA405" s="48" t="s">
        <v>1333</v>
      </c>
      <c r="BH405" s="48" t="s">
        <v>1333</v>
      </c>
      <c r="BN405" s="48" t="s">
        <v>1333</v>
      </c>
    </row>
    <row r="406" spans="53:66" customFormat="1" x14ac:dyDescent="0.35">
      <c r="BA406" s="48" t="s">
        <v>1333</v>
      </c>
      <c r="BH406" s="48" t="s">
        <v>1333</v>
      </c>
      <c r="BN406" s="48" t="s">
        <v>1333</v>
      </c>
    </row>
    <row r="407" spans="53:66" customFormat="1" x14ac:dyDescent="0.35">
      <c r="BA407" s="48" t="s">
        <v>1333</v>
      </c>
      <c r="BH407" s="48" t="s">
        <v>1333</v>
      </c>
      <c r="BN407" s="48" t="s">
        <v>1333</v>
      </c>
    </row>
    <row r="408" spans="53:66" customFormat="1" x14ac:dyDescent="0.35">
      <c r="BA408" s="48" t="s">
        <v>1333</v>
      </c>
      <c r="BH408" s="48" t="s">
        <v>1333</v>
      </c>
      <c r="BN408" s="48" t="s">
        <v>1333</v>
      </c>
    </row>
    <row r="409" spans="53:66" customFormat="1" x14ac:dyDescent="0.35">
      <c r="BA409" s="48" t="s">
        <v>1333</v>
      </c>
      <c r="BH409" s="48" t="s">
        <v>1333</v>
      </c>
      <c r="BN409" s="48" t="s">
        <v>1333</v>
      </c>
    </row>
    <row r="410" spans="53:66" customFormat="1" x14ac:dyDescent="0.35">
      <c r="BA410" s="48" t="s">
        <v>1333</v>
      </c>
      <c r="BH410" s="48" t="s">
        <v>1333</v>
      </c>
      <c r="BN410" s="48" t="s">
        <v>1333</v>
      </c>
    </row>
    <row r="411" spans="53:66" customFormat="1" x14ac:dyDescent="0.35">
      <c r="BA411" s="48" t="s">
        <v>1333</v>
      </c>
      <c r="BH411" s="48" t="s">
        <v>1333</v>
      </c>
      <c r="BN411" s="48" t="s">
        <v>1333</v>
      </c>
    </row>
    <row r="412" spans="53:66" customFormat="1" x14ac:dyDescent="0.35">
      <c r="BA412" s="48" t="s">
        <v>1333</v>
      </c>
      <c r="BH412" s="48" t="s">
        <v>1333</v>
      </c>
      <c r="BN412" s="48" t="s">
        <v>1333</v>
      </c>
    </row>
    <row r="413" spans="53:66" customFormat="1" x14ac:dyDescent="0.35">
      <c r="BA413" s="48" t="s">
        <v>1333</v>
      </c>
      <c r="BH413" s="48" t="s">
        <v>1333</v>
      </c>
      <c r="BN413" s="48" t="s">
        <v>1333</v>
      </c>
    </row>
    <row r="414" spans="53:66" customFormat="1" x14ac:dyDescent="0.35">
      <c r="BA414" s="48" t="s">
        <v>1333</v>
      </c>
      <c r="BH414" s="48" t="s">
        <v>1333</v>
      </c>
      <c r="BN414" s="48" t="s">
        <v>1333</v>
      </c>
    </row>
    <row r="415" spans="53:66" customFormat="1" x14ac:dyDescent="0.35">
      <c r="BA415" s="48" t="s">
        <v>1333</v>
      </c>
      <c r="BH415" s="48" t="s">
        <v>1333</v>
      </c>
      <c r="BN415" s="48" t="s">
        <v>1333</v>
      </c>
    </row>
    <row r="416" spans="53:66" customFormat="1" x14ac:dyDescent="0.35">
      <c r="BA416" s="48" t="s">
        <v>1333</v>
      </c>
      <c r="BH416" s="48" t="s">
        <v>1333</v>
      </c>
      <c r="BN416" s="48" t="s">
        <v>1333</v>
      </c>
    </row>
    <row r="417" spans="53:66" customFormat="1" x14ac:dyDescent="0.35">
      <c r="BA417" s="48" t="s">
        <v>1333</v>
      </c>
      <c r="BH417" s="48" t="s">
        <v>1333</v>
      </c>
      <c r="BN417" s="48" t="s">
        <v>1333</v>
      </c>
    </row>
    <row r="418" spans="53:66" customFormat="1" x14ac:dyDescent="0.35">
      <c r="BA418" s="48" t="s">
        <v>1333</v>
      </c>
      <c r="BH418" s="48" t="s">
        <v>1333</v>
      </c>
      <c r="BN418" s="48" t="s">
        <v>1333</v>
      </c>
    </row>
    <row r="419" spans="53:66" customFormat="1" x14ac:dyDescent="0.35">
      <c r="BA419" s="48" t="s">
        <v>1333</v>
      </c>
      <c r="BH419" s="48" t="s">
        <v>1333</v>
      </c>
      <c r="BN419" s="48" t="s">
        <v>1333</v>
      </c>
    </row>
    <row r="420" spans="53:66" customFormat="1" x14ac:dyDescent="0.35">
      <c r="BA420" s="48" t="s">
        <v>1333</v>
      </c>
      <c r="BH420" s="48" t="s">
        <v>1333</v>
      </c>
      <c r="BN420" s="48" t="s">
        <v>1333</v>
      </c>
    </row>
    <row r="421" spans="53:66" customFormat="1" x14ac:dyDescent="0.35">
      <c r="BA421" s="48" t="s">
        <v>1333</v>
      </c>
      <c r="BH421" s="48" t="s">
        <v>1333</v>
      </c>
      <c r="BN421" s="48" t="s">
        <v>1333</v>
      </c>
    </row>
    <row r="422" spans="53:66" customFormat="1" x14ac:dyDescent="0.35">
      <c r="BA422" s="48" t="s">
        <v>1333</v>
      </c>
      <c r="BH422" s="48" t="s">
        <v>1333</v>
      </c>
      <c r="BN422" s="48" t="s">
        <v>1333</v>
      </c>
    </row>
    <row r="423" spans="53:66" customFormat="1" x14ac:dyDescent="0.35">
      <c r="BA423" s="48" t="s">
        <v>1333</v>
      </c>
      <c r="BH423" s="48" t="s">
        <v>1333</v>
      </c>
      <c r="BN423" s="48" t="s">
        <v>1333</v>
      </c>
    </row>
    <row r="424" spans="53:66" customFormat="1" x14ac:dyDescent="0.35">
      <c r="BA424" s="48" t="s">
        <v>1333</v>
      </c>
      <c r="BH424" s="48" t="s">
        <v>1333</v>
      </c>
      <c r="BN424" s="48" t="s">
        <v>1333</v>
      </c>
    </row>
    <row r="425" spans="53:66" customFormat="1" x14ac:dyDescent="0.35">
      <c r="BA425" s="48" t="s">
        <v>1333</v>
      </c>
      <c r="BH425" s="48" t="s">
        <v>1333</v>
      </c>
      <c r="BN425" s="48" t="s">
        <v>1333</v>
      </c>
    </row>
    <row r="426" spans="53:66" customFormat="1" x14ac:dyDescent="0.35">
      <c r="BA426" s="48" t="s">
        <v>1333</v>
      </c>
      <c r="BH426" s="48" t="s">
        <v>1333</v>
      </c>
      <c r="BN426" s="48" t="s">
        <v>1333</v>
      </c>
    </row>
    <row r="427" spans="53:66" customFormat="1" x14ac:dyDescent="0.35">
      <c r="BA427" s="48" t="s">
        <v>1333</v>
      </c>
      <c r="BH427" s="48" t="s">
        <v>1333</v>
      </c>
      <c r="BN427" s="48" t="s">
        <v>1333</v>
      </c>
    </row>
    <row r="428" spans="53:66" customFormat="1" x14ac:dyDescent="0.35">
      <c r="BA428" s="48" t="s">
        <v>1333</v>
      </c>
      <c r="BH428" s="48" t="s">
        <v>1333</v>
      </c>
      <c r="BN428" s="48" t="s">
        <v>1333</v>
      </c>
    </row>
    <row r="429" spans="53:66" customFormat="1" x14ac:dyDescent="0.35">
      <c r="BA429" s="48" t="s">
        <v>1333</v>
      </c>
      <c r="BH429" s="48" t="s">
        <v>1333</v>
      </c>
      <c r="BN429" s="48" t="s">
        <v>1333</v>
      </c>
    </row>
    <row r="430" spans="53:66" customFormat="1" x14ac:dyDescent="0.35">
      <c r="BA430" s="48" t="s">
        <v>1333</v>
      </c>
      <c r="BH430" s="48" t="s">
        <v>1333</v>
      </c>
      <c r="BN430" s="48" t="s">
        <v>1333</v>
      </c>
    </row>
    <row r="431" spans="53:66" customFormat="1" x14ac:dyDescent="0.35">
      <c r="BA431" s="48" t="s">
        <v>1333</v>
      </c>
      <c r="BH431" s="48" t="s">
        <v>1333</v>
      </c>
      <c r="BN431" s="48" t="s">
        <v>1333</v>
      </c>
    </row>
    <row r="432" spans="53:66" customFormat="1" x14ac:dyDescent="0.35">
      <c r="BA432" s="48" t="s">
        <v>1333</v>
      </c>
      <c r="BH432" s="48" t="s">
        <v>1333</v>
      </c>
      <c r="BN432" s="48" t="s">
        <v>1333</v>
      </c>
    </row>
    <row r="433" spans="53:66" customFormat="1" x14ac:dyDescent="0.35">
      <c r="BA433" s="48" t="s">
        <v>1333</v>
      </c>
      <c r="BH433" s="48" t="s">
        <v>1333</v>
      </c>
      <c r="BN433" s="48" t="s">
        <v>1333</v>
      </c>
    </row>
    <row r="434" spans="53:66" customFormat="1" x14ac:dyDescent="0.35">
      <c r="BA434" s="48" t="s">
        <v>1333</v>
      </c>
      <c r="BH434" s="48" t="s">
        <v>1333</v>
      </c>
      <c r="BN434" s="48" t="s">
        <v>1333</v>
      </c>
    </row>
    <row r="435" spans="53:66" customFormat="1" x14ac:dyDescent="0.35">
      <c r="BA435" s="48" t="s">
        <v>1333</v>
      </c>
      <c r="BH435" s="48" t="s">
        <v>1333</v>
      </c>
      <c r="BN435" s="48" t="s">
        <v>1333</v>
      </c>
    </row>
    <row r="436" spans="53:66" customFormat="1" x14ac:dyDescent="0.35">
      <c r="BA436" s="48" t="s">
        <v>1333</v>
      </c>
      <c r="BH436" s="48" t="s">
        <v>1333</v>
      </c>
      <c r="BN436" s="48" t="s">
        <v>1333</v>
      </c>
    </row>
    <row r="437" spans="53:66" customFormat="1" x14ac:dyDescent="0.35">
      <c r="BA437" s="48" t="s">
        <v>1333</v>
      </c>
      <c r="BH437" s="48" t="s">
        <v>1333</v>
      </c>
      <c r="BN437" s="48" t="s">
        <v>1333</v>
      </c>
    </row>
    <row r="438" spans="53:66" customFormat="1" x14ac:dyDescent="0.35">
      <c r="BA438" s="48" t="s">
        <v>1333</v>
      </c>
      <c r="BH438" s="48" t="s">
        <v>1333</v>
      </c>
      <c r="BN438" s="48" t="s">
        <v>1333</v>
      </c>
    </row>
    <row r="439" spans="53:66" customFormat="1" x14ac:dyDescent="0.35">
      <c r="BA439" s="48" t="s">
        <v>1333</v>
      </c>
      <c r="BH439" s="48" t="s">
        <v>1333</v>
      </c>
      <c r="BN439" s="48" t="s">
        <v>1333</v>
      </c>
    </row>
    <row r="440" spans="53:66" customFormat="1" x14ac:dyDescent="0.35">
      <c r="BA440" s="48" t="s">
        <v>1333</v>
      </c>
      <c r="BH440" s="48" t="s">
        <v>1333</v>
      </c>
      <c r="BN440" s="48" t="s">
        <v>1333</v>
      </c>
    </row>
    <row r="441" spans="53:66" customFormat="1" x14ac:dyDescent="0.35">
      <c r="BA441" s="48" t="s">
        <v>1333</v>
      </c>
      <c r="BH441" s="48" t="s">
        <v>1333</v>
      </c>
      <c r="BN441" s="48" t="s">
        <v>1333</v>
      </c>
    </row>
    <row r="442" spans="53:66" customFormat="1" x14ac:dyDescent="0.35">
      <c r="BA442" s="48" t="s">
        <v>1333</v>
      </c>
      <c r="BH442" s="48" t="s">
        <v>1333</v>
      </c>
      <c r="BN442" s="48" t="s">
        <v>1333</v>
      </c>
    </row>
    <row r="443" spans="53:66" customFormat="1" x14ac:dyDescent="0.35">
      <c r="BA443" s="48" t="s">
        <v>1333</v>
      </c>
      <c r="BH443" s="48" t="s">
        <v>1333</v>
      </c>
      <c r="BN443" s="48" t="s">
        <v>1333</v>
      </c>
    </row>
    <row r="444" spans="53:66" customFormat="1" x14ac:dyDescent="0.35">
      <c r="BA444" s="48" t="s">
        <v>1333</v>
      </c>
      <c r="BH444" s="48" t="s">
        <v>1333</v>
      </c>
      <c r="BN444" s="48" t="s">
        <v>1333</v>
      </c>
    </row>
    <row r="445" spans="53:66" customFormat="1" x14ac:dyDescent="0.35">
      <c r="BA445" s="48" t="s">
        <v>1333</v>
      </c>
      <c r="BH445" s="48" t="s">
        <v>1333</v>
      </c>
      <c r="BN445" s="48" t="s">
        <v>1333</v>
      </c>
    </row>
    <row r="446" spans="53:66" customFormat="1" x14ac:dyDescent="0.35">
      <c r="BA446" s="48" t="s">
        <v>1333</v>
      </c>
      <c r="BH446" s="48" t="s">
        <v>1333</v>
      </c>
      <c r="BN446" s="48" t="s">
        <v>1333</v>
      </c>
    </row>
    <row r="447" spans="53:66" customFormat="1" x14ac:dyDescent="0.35">
      <c r="BA447" s="48" t="s">
        <v>1333</v>
      </c>
      <c r="BH447" s="48" t="s">
        <v>1333</v>
      </c>
      <c r="BN447" s="48" t="s">
        <v>1333</v>
      </c>
    </row>
    <row r="448" spans="53:66" customFormat="1" x14ac:dyDescent="0.35">
      <c r="BA448" s="48" t="s">
        <v>1333</v>
      </c>
      <c r="BH448" s="48" t="s">
        <v>1333</v>
      </c>
      <c r="BN448" s="48" t="s">
        <v>1333</v>
      </c>
    </row>
    <row r="449" spans="53:66" customFormat="1" x14ac:dyDescent="0.35">
      <c r="BA449" s="48" t="s">
        <v>1333</v>
      </c>
      <c r="BH449" s="48" t="s">
        <v>1333</v>
      </c>
      <c r="BN449" s="48" t="s">
        <v>1333</v>
      </c>
    </row>
    <row r="450" spans="53:66" customFormat="1" x14ac:dyDescent="0.35">
      <c r="BA450" s="48" t="s">
        <v>1333</v>
      </c>
      <c r="BH450" s="48" t="s">
        <v>1333</v>
      </c>
      <c r="BN450" s="48" t="s">
        <v>1333</v>
      </c>
    </row>
    <row r="451" spans="53:66" customFormat="1" x14ac:dyDescent="0.35">
      <c r="BA451" s="48" t="s">
        <v>1333</v>
      </c>
      <c r="BH451" s="48" t="s">
        <v>1333</v>
      </c>
      <c r="BN451" s="48" t="s">
        <v>1333</v>
      </c>
    </row>
    <row r="452" spans="53:66" customFormat="1" x14ac:dyDescent="0.35">
      <c r="BA452" s="48" t="s">
        <v>1333</v>
      </c>
      <c r="BH452" s="48" t="s">
        <v>1333</v>
      </c>
      <c r="BN452" s="48" t="s">
        <v>1333</v>
      </c>
    </row>
    <row r="453" spans="53:66" customFormat="1" x14ac:dyDescent="0.35">
      <c r="BA453" s="48" t="s">
        <v>1333</v>
      </c>
      <c r="BH453" s="48" t="s">
        <v>1333</v>
      </c>
      <c r="BN453" s="48" t="s">
        <v>1333</v>
      </c>
    </row>
    <row r="454" spans="53:66" customFormat="1" x14ac:dyDescent="0.35">
      <c r="BA454" s="48" t="s">
        <v>1333</v>
      </c>
      <c r="BH454" s="48" t="s">
        <v>1333</v>
      </c>
      <c r="BN454" s="48" t="s">
        <v>1333</v>
      </c>
    </row>
    <row r="455" spans="53:66" customFormat="1" x14ac:dyDescent="0.35">
      <c r="BA455" s="48" t="s">
        <v>1333</v>
      </c>
      <c r="BH455" s="48" t="s">
        <v>1333</v>
      </c>
      <c r="BN455" s="48" t="s">
        <v>1333</v>
      </c>
    </row>
    <row r="456" spans="53:66" customFormat="1" x14ac:dyDescent="0.35">
      <c r="BA456" s="48" t="s">
        <v>1333</v>
      </c>
      <c r="BH456" s="48" t="s">
        <v>1333</v>
      </c>
      <c r="BN456" s="48" t="s">
        <v>1333</v>
      </c>
    </row>
    <row r="457" spans="53:66" customFormat="1" x14ac:dyDescent="0.35">
      <c r="BA457" s="48" t="s">
        <v>1333</v>
      </c>
      <c r="BH457" s="48" t="s">
        <v>1333</v>
      </c>
      <c r="BN457" s="48" t="s">
        <v>1333</v>
      </c>
    </row>
    <row r="458" spans="53:66" customFormat="1" x14ac:dyDescent="0.35">
      <c r="BA458" s="48" t="s">
        <v>1333</v>
      </c>
      <c r="BH458" s="48" t="s">
        <v>1333</v>
      </c>
      <c r="BN458" s="48" t="s">
        <v>1333</v>
      </c>
    </row>
    <row r="459" spans="53:66" customFormat="1" x14ac:dyDescent="0.35">
      <c r="BA459" s="48" t="s">
        <v>1333</v>
      </c>
      <c r="BH459" s="48" t="s">
        <v>1333</v>
      </c>
      <c r="BN459" s="48" t="s">
        <v>1333</v>
      </c>
    </row>
    <row r="460" spans="53:66" customFormat="1" x14ac:dyDescent="0.35">
      <c r="BA460" s="48" t="s">
        <v>1333</v>
      </c>
      <c r="BH460" s="48" t="s">
        <v>1333</v>
      </c>
      <c r="BN460" s="48" t="s">
        <v>1333</v>
      </c>
    </row>
    <row r="461" spans="53:66" customFormat="1" x14ac:dyDescent="0.35">
      <c r="BA461" s="48" t="s">
        <v>1333</v>
      </c>
      <c r="BH461" s="48" t="s">
        <v>1333</v>
      </c>
      <c r="BN461" s="48" t="s">
        <v>1333</v>
      </c>
    </row>
    <row r="462" spans="53:66" customFormat="1" x14ac:dyDescent="0.35">
      <c r="BA462" s="48" t="s">
        <v>1333</v>
      </c>
      <c r="BH462" s="48" t="s">
        <v>1333</v>
      </c>
      <c r="BN462" s="48" t="s">
        <v>1333</v>
      </c>
    </row>
    <row r="463" spans="53:66" customFormat="1" x14ac:dyDescent="0.35">
      <c r="BA463" s="48" t="s">
        <v>1333</v>
      </c>
      <c r="BH463" s="48" t="s">
        <v>1333</v>
      </c>
      <c r="BN463" s="48" t="s">
        <v>1333</v>
      </c>
    </row>
    <row r="464" spans="53:66" customFormat="1" x14ac:dyDescent="0.35">
      <c r="BA464" s="48" t="s">
        <v>1333</v>
      </c>
      <c r="BH464" s="48" t="s">
        <v>1333</v>
      </c>
      <c r="BN464" s="48" t="s">
        <v>1333</v>
      </c>
    </row>
    <row r="465" spans="53:66" customFormat="1" x14ac:dyDescent="0.35">
      <c r="BA465" s="48" t="s">
        <v>1333</v>
      </c>
      <c r="BH465" s="48" t="s">
        <v>1333</v>
      </c>
      <c r="BN465" s="48" t="s">
        <v>1333</v>
      </c>
    </row>
    <row r="466" spans="53:66" customFormat="1" x14ac:dyDescent="0.35">
      <c r="BA466" s="48" t="s">
        <v>1333</v>
      </c>
      <c r="BH466" s="48" t="s">
        <v>1333</v>
      </c>
      <c r="BN466" s="48" t="s">
        <v>1333</v>
      </c>
    </row>
    <row r="467" spans="53:66" customFormat="1" x14ac:dyDescent="0.35">
      <c r="BA467" s="48" t="s">
        <v>1333</v>
      </c>
      <c r="BH467" s="48" t="s">
        <v>1333</v>
      </c>
      <c r="BN467" s="48" t="s">
        <v>1333</v>
      </c>
    </row>
    <row r="468" spans="53:66" customFormat="1" x14ac:dyDescent="0.35">
      <c r="BA468" s="48" t="s">
        <v>1333</v>
      </c>
      <c r="BH468" s="48" t="s">
        <v>1333</v>
      </c>
      <c r="BN468" s="48" t="s">
        <v>1333</v>
      </c>
    </row>
    <row r="469" spans="53:66" customFormat="1" x14ac:dyDescent="0.35">
      <c r="BA469" s="48" t="s">
        <v>1333</v>
      </c>
      <c r="BH469" s="48" t="s">
        <v>1333</v>
      </c>
      <c r="BN469" s="48" t="s">
        <v>1333</v>
      </c>
    </row>
    <row r="470" spans="53:66" customFormat="1" x14ac:dyDescent="0.35">
      <c r="BA470" s="48" t="s">
        <v>1333</v>
      </c>
      <c r="BH470" s="48" t="s">
        <v>1333</v>
      </c>
      <c r="BN470" s="48" t="s">
        <v>1333</v>
      </c>
    </row>
    <row r="471" spans="53:66" customFormat="1" x14ac:dyDescent="0.35">
      <c r="BA471" s="48" t="s">
        <v>1333</v>
      </c>
      <c r="BH471" s="48" t="s">
        <v>1333</v>
      </c>
      <c r="BN471" s="48" t="s">
        <v>1333</v>
      </c>
    </row>
    <row r="472" spans="53:66" customFormat="1" x14ac:dyDescent="0.35">
      <c r="BA472" s="48" t="s">
        <v>1333</v>
      </c>
      <c r="BH472" s="48" t="s">
        <v>1333</v>
      </c>
      <c r="BN472" s="48" t="s">
        <v>1333</v>
      </c>
    </row>
    <row r="473" spans="53:66" customFormat="1" x14ac:dyDescent="0.35">
      <c r="BA473" s="48" t="s">
        <v>1333</v>
      </c>
      <c r="BH473" s="48" t="s">
        <v>1333</v>
      </c>
      <c r="BN473" s="48" t="s">
        <v>1333</v>
      </c>
    </row>
    <row r="474" spans="53:66" customFormat="1" x14ac:dyDescent="0.35">
      <c r="BA474" s="48" t="s">
        <v>1333</v>
      </c>
      <c r="BH474" s="48" t="s">
        <v>1333</v>
      </c>
      <c r="BN474" s="48" t="s">
        <v>1333</v>
      </c>
    </row>
    <row r="475" spans="53:66" customFormat="1" x14ac:dyDescent="0.35">
      <c r="BA475" s="48" t="s">
        <v>1333</v>
      </c>
      <c r="BH475" s="48" t="s">
        <v>1333</v>
      </c>
      <c r="BN475" s="48" t="s">
        <v>1333</v>
      </c>
    </row>
    <row r="476" spans="53:66" customFormat="1" x14ac:dyDescent="0.35">
      <c r="BA476" s="48" t="s">
        <v>1333</v>
      </c>
      <c r="BH476" s="48" t="s">
        <v>1333</v>
      </c>
      <c r="BN476" s="48" t="s">
        <v>1333</v>
      </c>
    </row>
    <row r="477" spans="53:66" customFormat="1" x14ac:dyDescent="0.35">
      <c r="BA477" s="48" t="s">
        <v>1333</v>
      </c>
      <c r="BH477" s="48" t="s">
        <v>1333</v>
      </c>
      <c r="BN477" s="48" t="s">
        <v>1333</v>
      </c>
    </row>
    <row r="478" spans="53:66" customFormat="1" x14ac:dyDescent="0.35">
      <c r="BA478" s="48" t="s">
        <v>1333</v>
      </c>
      <c r="BH478" s="48" t="s">
        <v>1333</v>
      </c>
      <c r="BN478" s="48" t="s">
        <v>1333</v>
      </c>
    </row>
    <row r="479" spans="53:66" customFormat="1" x14ac:dyDescent="0.35">
      <c r="BA479" s="48" t="s">
        <v>1333</v>
      </c>
      <c r="BH479" s="48" t="s">
        <v>1333</v>
      </c>
      <c r="BN479" s="48" t="s">
        <v>1333</v>
      </c>
    </row>
    <row r="480" spans="53:66" customFormat="1" x14ac:dyDescent="0.35">
      <c r="BA480" s="48" t="s">
        <v>1333</v>
      </c>
      <c r="BH480" s="48" t="s">
        <v>1333</v>
      </c>
      <c r="BN480" s="48" t="s">
        <v>1333</v>
      </c>
    </row>
    <row r="481" spans="53:66" customFormat="1" x14ac:dyDescent="0.35">
      <c r="BA481" s="48" t="s">
        <v>1333</v>
      </c>
      <c r="BH481" s="48" t="s">
        <v>1333</v>
      </c>
      <c r="BN481" s="48" t="s">
        <v>1333</v>
      </c>
    </row>
    <row r="482" spans="53:66" customFormat="1" x14ac:dyDescent="0.35">
      <c r="BA482" s="48" t="s">
        <v>1333</v>
      </c>
      <c r="BH482" s="48" t="s">
        <v>1333</v>
      </c>
      <c r="BN482" s="48" t="s">
        <v>1333</v>
      </c>
    </row>
    <row r="483" spans="53:66" customFormat="1" x14ac:dyDescent="0.35">
      <c r="BA483" s="48" t="s">
        <v>1333</v>
      </c>
      <c r="BH483" s="48" t="s">
        <v>1333</v>
      </c>
      <c r="BN483" s="48" t="s">
        <v>1333</v>
      </c>
    </row>
    <row r="484" spans="53:66" customFormat="1" x14ac:dyDescent="0.35">
      <c r="BA484" s="48" t="s">
        <v>1333</v>
      </c>
      <c r="BH484" s="48" t="s">
        <v>1333</v>
      </c>
      <c r="BN484" s="48" t="s">
        <v>1333</v>
      </c>
    </row>
    <row r="485" spans="53:66" customFormat="1" x14ac:dyDescent="0.35">
      <c r="BA485" s="48" t="s">
        <v>1333</v>
      </c>
      <c r="BH485" s="48" t="s">
        <v>1333</v>
      </c>
      <c r="BN485" s="48" t="s">
        <v>1333</v>
      </c>
    </row>
    <row r="486" spans="53:66" customFormat="1" x14ac:dyDescent="0.35">
      <c r="BA486" s="48" t="s">
        <v>1333</v>
      </c>
      <c r="BH486" s="48" t="s">
        <v>1333</v>
      </c>
      <c r="BN486" s="48" t="s">
        <v>1333</v>
      </c>
    </row>
    <row r="487" spans="53:66" customFormat="1" x14ac:dyDescent="0.35">
      <c r="BA487" s="48" t="s">
        <v>1333</v>
      </c>
      <c r="BH487" s="48" t="s">
        <v>1333</v>
      </c>
      <c r="BN487" s="48" t="s">
        <v>1333</v>
      </c>
    </row>
    <row r="488" spans="53:66" customFormat="1" x14ac:dyDescent="0.35">
      <c r="BA488" s="48" t="s">
        <v>1333</v>
      </c>
      <c r="BH488" s="48" t="s">
        <v>1333</v>
      </c>
      <c r="BN488" s="48" t="s">
        <v>1333</v>
      </c>
    </row>
    <row r="489" spans="53:66" customFormat="1" x14ac:dyDescent="0.35">
      <c r="BA489" s="48" t="s">
        <v>1333</v>
      </c>
      <c r="BH489" s="48" t="s">
        <v>1333</v>
      </c>
      <c r="BN489" s="48" t="s">
        <v>1333</v>
      </c>
    </row>
    <row r="490" spans="53:66" customFormat="1" x14ac:dyDescent="0.35">
      <c r="BA490" s="48" t="s">
        <v>1333</v>
      </c>
      <c r="BH490" s="48" t="s">
        <v>1333</v>
      </c>
      <c r="BN490" s="48" t="s">
        <v>1333</v>
      </c>
    </row>
    <row r="491" spans="53:66" customFormat="1" x14ac:dyDescent="0.35">
      <c r="BA491" s="48" t="s">
        <v>1333</v>
      </c>
      <c r="BH491" s="48" t="s">
        <v>1333</v>
      </c>
      <c r="BN491" s="48" t="s">
        <v>1333</v>
      </c>
    </row>
    <row r="492" spans="53:66" customFormat="1" x14ac:dyDescent="0.35">
      <c r="BA492" s="48" t="s">
        <v>1333</v>
      </c>
      <c r="BH492" s="48" t="s">
        <v>1333</v>
      </c>
      <c r="BN492" s="48" t="s">
        <v>1333</v>
      </c>
    </row>
    <row r="493" spans="53:66" customFormat="1" x14ac:dyDescent="0.35">
      <c r="BA493" s="48" t="s">
        <v>1333</v>
      </c>
      <c r="BH493" s="48" t="s">
        <v>1333</v>
      </c>
      <c r="BN493" s="48" t="s">
        <v>1333</v>
      </c>
    </row>
    <row r="494" spans="53:66" customFormat="1" x14ac:dyDescent="0.35">
      <c r="BA494" s="48" t="s">
        <v>1333</v>
      </c>
      <c r="BH494" s="48" t="s">
        <v>1333</v>
      </c>
      <c r="BN494" s="48" t="s">
        <v>1333</v>
      </c>
    </row>
    <row r="495" spans="53:66" customFormat="1" x14ac:dyDescent="0.35">
      <c r="BA495" s="48" t="s">
        <v>1333</v>
      </c>
      <c r="BH495" s="48" t="s">
        <v>1333</v>
      </c>
      <c r="BN495" s="48" t="s">
        <v>1333</v>
      </c>
    </row>
    <row r="496" spans="53:66" customFormat="1" x14ac:dyDescent="0.35">
      <c r="BA496" s="48" t="s">
        <v>1333</v>
      </c>
      <c r="BH496" s="48" t="s">
        <v>1333</v>
      </c>
      <c r="BN496" s="48" t="s">
        <v>1333</v>
      </c>
    </row>
    <row r="497" spans="53:66" customFormat="1" x14ac:dyDescent="0.35">
      <c r="BA497" s="48" t="s">
        <v>1333</v>
      </c>
      <c r="BH497" s="48" t="s">
        <v>1333</v>
      </c>
      <c r="BN497" s="48" t="s">
        <v>1333</v>
      </c>
    </row>
    <row r="498" spans="53:66" customFormat="1" x14ac:dyDescent="0.35">
      <c r="BA498" s="48" t="s">
        <v>1333</v>
      </c>
      <c r="BH498" s="48" t="s">
        <v>1333</v>
      </c>
      <c r="BN498" s="48" t="s">
        <v>1333</v>
      </c>
    </row>
    <row r="499" spans="53:66" customFormat="1" x14ac:dyDescent="0.35">
      <c r="BA499" s="48" t="s">
        <v>1333</v>
      </c>
      <c r="BH499" s="48" t="s">
        <v>1333</v>
      </c>
      <c r="BN499" s="48" t="s">
        <v>1333</v>
      </c>
    </row>
    <row r="500" spans="53:66" customFormat="1" x14ac:dyDescent="0.35">
      <c r="BA500" s="48" t="s">
        <v>1333</v>
      </c>
      <c r="BH500" s="48" t="s">
        <v>1333</v>
      </c>
      <c r="BN500" s="48" t="s">
        <v>1333</v>
      </c>
    </row>
    <row r="501" spans="53:66" customFormat="1" x14ac:dyDescent="0.35">
      <c r="BA501" s="48" t="s">
        <v>1333</v>
      </c>
      <c r="BH501" s="48" t="s">
        <v>1333</v>
      </c>
      <c r="BN501" s="48" t="s">
        <v>1333</v>
      </c>
    </row>
    <row r="502" spans="53:66" customFormat="1" x14ac:dyDescent="0.35">
      <c r="BA502" s="48" t="s">
        <v>1333</v>
      </c>
      <c r="BH502" s="48" t="s">
        <v>1333</v>
      </c>
      <c r="BN502" s="48" t="s">
        <v>1333</v>
      </c>
    </row>
    <row r="503" spans="53:66" customFormat="1" x14ac:dyDescent="0.35">
      <c r="BA503" s="48" t="s">
        <v>1333</v>
      </c>
      <c r="BH503" s="48" t="s">
        <v>1333</v>
      </c>
      <c r="BN503" s="48" t="s">
        <v>1333</v>
      </c>
    </row>
    <row r="504" spans="53:66" customFormat="1" x14ac:dyDescent="0.35">
      <c r="BA504" s="48" t="s">
        <v>1333</v>
      </c>
      <c r="BH504" s="48" t="s">
        <v>1333</v>
      </c>
      <c r="BN504" s="48" t="s">
        <v>1333</v>
      </c>
    </row>
    <row r="505" spans="53:66" customFormat="1" x14ac:dyDescent="0.35">
      <c r="BA505" s="48" t="s">
        <v>1333</v>
      </c>
      <c r="BH505" s="48" t="s">
        <v>1333</v>
      </c>
      <c r="BN505" s="48" t="s">
        <v>1333</v>
      </c>
    </row>
    <row r="506" spans="53:66" customFormat="1" x14ac:dyDescent="0.35">
      <c r="BA506" s="48" t="s">
        <v>1333</v>
      </c>
      <c r="BH506" s="48" t="s">
        <v>1333</v>
      </c>
      <c r="BN506" s="48" t="s">
        <v>1333</v>
      </c>
    </row>
    <row r="507" spans="53:66" customFormat="1" x14ac:dyDescent="0.35">
      <c r="BA507" s="48" t="s">
        <v>1333</v>
      </c>
      <c r="BH507" s="48" t="s">
        <v>1333</v>
      </c>
      <c r="BN507" s="48" t="s">
        <v>1333</v>
      </c>
    </row>
    <row r="508" spans="53:66" customFormat="1" x14ac:dyDescent="0.35">
      <c r="BA508" s="48" t="s">
        <v>1333</v>
      </c>
      <c r="BH508" s="48" t="s">
        <v>1333</v>
      </c>
      <c r="BN508" s="48" t="s">
        <v>1333</v>
      </c>
    </row>
    <row r="509" spans="53:66" customFormat="1" x14ac:dyDescent="0.35">
      <c r="BA509" s="48" t="s">
        <v>1333</v>
      </c>
      <c r="BH509" s="48" t="s">
        <v>1333</v>
      </c>
      <c r="BN509" s="48" t="s">
        <v>1333</v>
      </c>
    </row>
    <row r="510" spans="53:66" customFormat="1" x14ac:dyDescent="0.35">
      <c r="BA510" s="48" t="s">
        <v>1333</v>
      </c>
      <c r="BH510" s="48" t="s">
        <v>1333</v>
      </c>
      <c r="BN510" s="48" t="s">
        <v>1333</v>
      </c>
    </row>
    <row r="511" spans="53:66" customFormat="1" x14ac:dyDescent="0.35">
      <c r="BA511" s="48" t="s">
        <v>1333</v>
      </c>
      <c r="BH511" s="48" t="s">
        <v>1333</v>
      </c>
      <c r="BN511" s="48" t="s">
        <v>1333</v>
      </c>
    </row>
    <row r="512" spans="53:66" customFormat="1" x14ac:dyDescent="0.35">
      <c r="BA512" s="48" t="s">
        <v>1333</v>
      </c>
      <c r="BH512" s="48" t="s">
        <v>1333</v>
      </c>
      <c r="BN512" s="48" t="s">
        <v>1333</v>
      </c>
    </row>
    <row r="513" spans="53:66" customFormat="1" x14ac:dyDescent="0.35">
      <c r="BA513" s="48" t="s">
        <v>1333</v>
      </c>
      <c r="BH513" s="48" t="s">
        <v>1333</v>
      </c>
      <c r="BN513" s="48" t="s">
        <v>1333</v>
      </c>
    </row>
    <row r="514" spans="53:66" customFormat="1" x14ac:dyDescent="0.35">
      <c r="BA514" s="48" t="s">
        <v>1333</v>
      </c>
      <c r="BH514" s="48" t="s">
        <v>1333</v>
      </c>
      <c r="BN514" s="48" t="s">
        <v>1333</v>
      </c>
    </row>
    <row r="515" spans="53:66" customFormat="1" x14ac:dyDescent="0.35">
      <c r="BA515" s="48" t="s">
        <v>1333</v>
      </c>
      <c r="BH515" s="48" t="s">
        <v>1333</v>
      </c>
      <c r="BN515" s="48" t="s">
        <v>1333</v>
      </c>
    </row>
    <row r="516" spans="53:66" customFormat="1" x14ac:dyDescent="0.35">
      <c r="BA516" s="48" t="s">
        <v>1333</v>
      </c>
      <c r="BH516" s="48" t="s">
        <v>1333</v>
      </c>
      <c r="BN516" s="48" t="s">
        <v>1333</v>
      </c>
    </row>
    <row r="517" spans="53:66" customFormat="1" x14ac:dyDescent="0.35">
      <c r="BA517" s="48" t="s">
        <v>1333</v>
      </c>
      <c r="BH517" s="48" t="s">
        <v>1333</v>
      </c>
      <c r="BN517" s="48" t="s">
        <v>1333</v>
      </c>
    </row>
    <row r="518" spans="53:66" customFormat="1" x14ac:dyDescent="0.35">
      <c r="BA518" s="48" t="s">
        <v>1333</v>
      </c>
      <c r="BH518" s="48" t="s">
        <v>1333</v>
      </c>
      <c r="BN518" s="48" t="s">
        <v>1333</v>
      </c>
    </row>
    <row r="519" spans="53:66" customFormat="1" x14ac:dyDescent="0.35">
      <c r="BA519" s="48" t="s">
        <v>1333</v>
      </c>
      <c r="BH519" s="48" t="s">
        <v>1333</v>
      </c>
      <c r="BN519" s="48" t="s">
        <v>1333</v>
      </c>
    </row>
    <row r="520" spans="53:66" customFormat="1" x14ac:dyDescent="0.35">
      <c r="BA520" s="48" t="s">
        <v>1333</v>
      </c>
      <c r="BH520" s="48" t="s">
        <v>1333</v>
      </c>
      <c r="BN520" s="48" t="s">
        <v>1333</v>
      </c>
    </row>
    <row r="521" spans="53:66" customFormat="1" x14ac:dyDescent="0.35">
      <c r="BA521" s="48" t="s">
        <v>1333</v>
      </c>
      <c r="BH521" s="48" t="s">
        <v>1333</v>
      </c>
      <c r="BN521" s="48" t="s">
        <v>1333</v>
      </c>
    </row>
    <row r="522" spans="53:66" customFormat="1" x14ac:dyDescent="0.35">
      <c r="BA522" s="48" t="s">
        <v>1333</v>
      </c>
      <c r="BH522" s="48" t="s">
        <v>1333</v>
      </c>
      <c r="BN522" s="48" t="s">
        <v>1333</v>
      </c>
    </row>
    <row r="523" spans="53:66" customFormat="1" x14ac:dyDescent="0.35">
      <c r="BA523" s="48" t="s">
        <v>1333</v>
      </c>
      <c r="BH523" s="48" t="s">
        <v>1333</v>
      </c>
      <c r="BN523" s="48" t="s">
        <v>1333</v>
      </c>
    </row>
    <row r="524" spans="53:66" customFormat="1" x14ac:dyDescent="0.35">
      <c r="BA524" s="48" t="s">
        <v>1333</v>
      </c>
      <c r="BH524" s="48" t="s">
        <v>1333</v>
      </c>
      <c r="BN524" s="48" t="s">
        <v>1333</v>
      </c>
    </row>
    <row r="525" spans="53:66" customFormat="1" x14ac:dyDescent="0.35">
      <c r="BA525" s="48" t="s">
        <v>1333</v>
      </c>
      <c r="BH525" s="48" t="s">
        <v>1333</v>
      </c>
      <c r="BN525" s="48" t="s">
        <v>1333</v>
      </c>
    </row>
    <row r="526" spans="53:66" customFormat="1" x14ac:dyDescent="0.35">
      <c r="BA526" s="48" t="s">
        <v>1333</v>
      </c>
      <c r="BH526" s="48" t="s">
        <v>1333</v>
      </c>
      <c r="BN526" s="48" t="s">
        <v>1333</v>
      </c>
    </row>
    <row r="527" spans="53:66" customFormat="1" x14ac:dyDescent="0.35">
      <c r="BA527" s="48" t="s">
        <v>1333</v>
      </c>
      <c r="BH527" s="48" t="s">
        <v>1333</v>
      </c>
      <c r="BN527" s="48" t="s">
        <v>1333</v>
      </c>
    </row>
    <row r="528" spans="53:66" customFormat="1" x14ac:dyDescent="0.35">
      <c r="BA528" s="48" t="s">
        <v>1333</v>
      </c>
      <c r="BH528" s="48" t="s">
        <v>1333</v>
      </c>
      <c r="BN528" s="48" t="s">
        <v>1333</v>
      </c>
    </row>
    <row r="529" spans="53:66" customFormat="1" x14ac:dyDescent="0.35">
      <c r="BA529" s="48" t="s">
        <v>1333</v>
      </c>
      <c r="BH529" s="48" t="s">
        <v>1333</v>
      </c>
      <c r="BN529" s="48" t="s">
        <v>1333</v>
      </c>
    </row>
    <row r="530" spans="53:66" customFormat="1" x14ac:dyDescent="0.35">
      <c r="BA530" s="48" t="s">
        <v>1333</v>
      </c>
      <c r="BH530" s="48" t="s">
        <v>1333</v>
      </c>
      <c r="BN530" s="48" t="s">
        <v>1333</v>
      </c>
    </row>
    <row r="531" spans="53:66" customFormat="1" x14ac:dyDescent="0.35">
      <c r="BA531" s="48" t="s">
        <v>1333</v>
      </c>
      <c r="BH531" s="48" t="s">
        <v>1333</v>
      </c>
      <c r="BN531" s="48" t="s">
        <v>1333</v>
      </c>
    </row>
    <row r="532" spans="53:66" customFormat="1" x14ac:dyDescent="0.35">
      <c r="BA532" s="48" t="s">
        <v>1333</v>
      </c>
      <c r="BH532" s="48" t="s">
        <v>1333</v>
      </c>
      <c r="BN532" s="48" t="s">
        <v>1333</v>
      </c>
    </row>
    <row r="533" spans="53:66" customFormat="1" x14ac:dyDescent="0.35">
      <c r="BA533" s="48" t="s">
        <v>1333</v>
      </c>
      <c r="BH533" s="48" t="s">
        <v>1333</v>
      </c>
      <c r="BN533" s="48" t="s">
        <v>1333</v>
      </c>
    </row>
    <row r="534" spans="53:66" customFormat="1" x14ac:dyDescent="0.35">
      <c r="BA534" s="48" t="s">
        <v>1333</v>
      </c>
      <c r="BH534" s="48" t="s">
        <v>1333</v>
      </c>
      <c r="BN534" s="48" t="s">
        <v>1333</v>
      </c>
    </row>
    <row r="535" spans="53:66" customFormat="1" x14ac:dyDescent="0.35">
      <c r="BA535" s="48" t="s">
        <v>1333</v>
      </c>
      <c r="BH535" s="48" t="s">
        <v>1333</v>
      </c>
      <c r="BN535" s="48" t="s">
        <v>1333</v>
      </c>
    </row>
    <row r="536" spans="53:66" customFormat="1" x14ac:dyDescent="0.35">
      <c r="BA536" s="48" t="s">
        <v>1333</v>
      </c>
      <c r="BH536" s="48" t="s">
        <v>1333</v>
      </c>
      <c r="BN536" s="48" t="s">
        <v>1333</v>
      </c>
    </row>
    <row r="537" spans="53:66" customFormat="1" x14ac:dyDescent="0.35">
      <c r="BA537" s="48" t="s">
        <v>1333</v>
      </c>
      <c r="BH537" s="48" t="s">
        <v>1333</v>
      </c>
      <c r="BN537" s="48" t="s">
        <v>1333</v>
      </c>
    </row>
    <row r="538" spans="53:66" customFormat="1" x14ac:dyDescent="0.35">
      <c r="BA538" s="48" t="s">
        <v>1333</v>
      </c>
      <c r="BH538" s="48" t="s">
        <v>1333</v>
      </c>
      <c r="BN538" s="48" t="s">
        <v>1333</v>
      </c>
    </row>
    <row r="539" spans="53:66" customFormat="1" x14ac:dyDescent="0.35">
      <c r="BA539" s="48" t="s">
        <v>1333</v>
      </c>
      <c r="BH539" s="48" t="s">
        <v>1333</v>
      </c>
      <c r="BN539" s="48" t="s">
        <v>1333</v>
      </c>
    </row>
    <row r="540" spans="53:66" customFormat="1" x14ac:dyDescent="0.35">
      <c r="BA540" s="48" t="s">
        <v>1333</v>
      </c>
      <c r="BH540" s="48" t="s">
        <v>1333</v>
      </c>
      <c r="BN540" s="48" t="s">
        <v>1333</v>
      </c>
    </row>
    <row r="541" spans="53:66" customFormat="1" x14ac:dyDescent="0.35">
      <c r="BA541" s="48" t="s">
        <v>1333</v>
      </c>
      <c r="BH541" s="48" t="s">
        <v>1333</v>
      </c>
      <c r="BN541" s="48" t="s">
        <v>1333</v>
      </c>
    </row>
    <row r="542" spans="53:66" customFormat="1" x14ac:dyDescent="0.35">
      <c r="BA542" s="48" t="s">
        <v>1333</v>
      </c>
      <c r="BH542" s="48" t="s">
        <v>1333</v>
      </c>
      <c r="BN542" s="48" t="s">
        <v>1333</v>
      </c>
    </row>
    <row r="543" spans="53:66" customFormat="1" x14ac:dyDescent="0.35">
      <c r="BA543" s="48" t="s">
        <v>1333</v>
      </c>
      <c r="BH543" s="48" t="s">
        <v>1333</v>
      </c>
      <c r="BN543" s="48" t="s">
        <v>1333</v>
      </c>
    </row>
    <row r="544" spans="53:66" customFormat="1" x14ac:dyDescent="0.35">
      <c r="BA544" s="48" t="s">
        <v>1333</v>
      </c>
      <c r="BH544" s="48" t="s">
        <v>1333</v>
      </c>
      <c r="BN544" s="48" t="s">
        <v>1333</v>
      </c>
    </row>
    <row r="545" spans="53:66" customFormat="1" x14ac:dyDescent="0.35">
      <c r="BA545" s="48" t="s">
        <v>1333</v>
      </c>
      <c r="BH545" s="48" t="s">
        <v>1333</v>
      </c>
      <c r="BN545" s="48" t="s">
        <v>1333</v>
      </c>
    </row>
    <row r="546" spans="53:66" customFormat="1" x14ac:dyDescent="0.35">
      <c r="BA546" s="48" t="s">
        <v>1333</v>
      </c>
      <c r="BH546" s="48" t="s">
        <v>1333</v>
      </c>
      <c r="BN546" s="48" t="s">
        <v>1333</v>
      </c>
    </row>
    <row r="547" spans="53:66" customFormat="1" x14ac:dyDescent="0.35">
      <c r="BA547" s="48" t="s">
        <v>1333</v>
      </c>
      <c r="BH547" s="48" t="s">
        <v>1333</v>
      </c>
      <c r="BN547" s="48" t="s">
        <v>1333</v>
      </c>
    </row>
    <row r="548" spans="53:66" customFormat="1" x14ac:dyDescent="0.35">
      <c r="BA548" s="48" t="s">
        <v>1333</v>
      </c>
      <c r="BH548" s="48" t="s">
        <v>1333</v>
      </c>
      <c r="BN548" s="48" t="s">
        <v>1333</v>
      </c>
    </row>
    <row r="549" spans="53:66" customFormat="1" x14ac:dyDescent="0.35">
      <c r="BA549" s="48" t="s">
        <v>1333</v>
      </c>
      <c r="BH549" s="48" t="s">
        <v>1333</v>
      </c>
      <c r="BN549" s="48" t="s">
        <v>1333</v>
      </c>
    </row>
    <row r="550" spans="53:66" customFormat="1" x14ac:dyDescent="0.35">
      <c r="BA550" s="48" t="s">
        <v>1333</v>
      </c>
      <c r="BH550" s="48" t="s">
        <v>1333</v>
      </c>
      <c r="BN550" s="48" t="s">
        <v>1333</v>
      </c>
    </row>
    <row r="551" spans="53:66" customFormat="1" x14ac:dyDescent="0.35">
      <c r="BA551" s="48" t="s">
        <v>1333</v>
      </c>
      <c r="BH551" s="48" t="s">
        <v>1333</v>
      </c>
      <c r="BN551" s="48" t="s">
        <v>1333</v>
      </c>
    </row>
    <row r="552" spans="53:66" customFormat="1" x14ac:dyDescent="0.35">
      <c r="BA552" s="48" t="s">
        <v>1333</v>
      </c>
      <c r="BH552" s="48" t="s">
        <v>1333</v>
      </c>
      <c r="BN552" s="48" t="s">
        <v>1333</v>
      </c>
    </row>
    <row r="553" spans="53:66" customFormat="1" x14ac:dyDescent="0.35">
      <c r="BA553" s="48" t="s">
        <v>1333</v>
      </c>
      <c r="BH553" s="48" t="s">
        <v>1333</v>
      </c>
      <c r="BN553" s="48" t="s">
        <v>1333</v>
      </c>
    </row>
    <row r="554" spans="53:66" customFormat="1" x14ac:dyDescent="0.35">
      <c r="BA554" s="48" t="s">
        <v>1333</v>
      </c>
      <c r="BH554" s="48" t="s">
        <v>1333</v>
      </c>
      <c r="BN554" s="48" t="s">
        <v>1333</v>
      </c>
    </row>
    <row r="555" spans="53:66" customFormat="1" x14ac:dyDescent="0.35">
      <c r="BA555" s="48" t="s">
        <v>1333</v>
      </c>
      <c r="BH555" s="48" t="s">
        <v>1333</v>
      </c>
      <c r="BN555" s="48" t="s">
        <v>1333</v>
      </c>
    </row>
    <row r="556" spans="53:66" customFormat="1" x14ac:dyDescent="0.35">
      <c r="BA556" s="48" t="s">
        <v>1333</v>
      </c>
      <c r="BH556" s="48" t="s">
        <v>1333</v>
      </c>
      <c r="BN556" s="48" t="s">
        <v>1333</v>
      </c>
    </row>
    <row r="557" spans="53:66" customFormat="1" x14ac:dyDescent="0.35">
      <c r="BA557" s="48" t="s">
        <v>1333</v>
      </c>
      <c r="BH557" s="48" t="s">
        <v>1333</v>
      </c>
      <c r="BN557" s="48" t="s">
        <v>1333</v>
      </c>
    </row>
    <row r="558" spans="53:66" customFormat="1" x14ac:dyDescent="0.35">
      <c r="BA558" s="48" t="s">
        <v>1333</v>
      </c>
      <c r="BH558" s="48" t="s">
        <v>1333</v>
      </c>
      <c r="BN558" s="48" t="s">
        <v>1333</v>
      </c>
    </row>
    <row r="559" spans="53:66" customFormat="1" x14ac:dyDescent="0.35">
      <c r="BA559" s="48" t="s">
        <v>1333</v>
      </c>
      <c r="BH559" s="48" t="s">
        <v>1333</v>
      </c>
      <c r="BN559" s="48" t="s">
        <v>1333</v>
      </c>
    </row>
    <row r="560" spans="53:66" customFormat="1" x14ac:dyDescent="0.35">
      <c r="BA560" s="48" t="s">
        <v>1333</v>
      </c>
      <c r="BH560" s="48" t="s">
        <v>1333</v>
      </c>
      <c r="BN560" s="48" t="s">
        <v>1333</v>
      </c>
    </row>
    <row r="561" spans="53:66" customFormat="1" x14ac:dyDescent="0.35">
      <c r="BA561" s="48" t="s">
        <v>1333</v>
      </c>
      <c r="BH561" s="48" t="s">
        <v>1333</v>
      </c>
      <c r="BN561" s="48" t="s">
        <v>1333</v>
      </c>
    </row>
    <row r="562" spans="53:66" customFormat="1" x14ac:dyDescent="0.35">
      <c r="BA562" s="48" t="s">
        <v>1333</v>
      </c>
      <c r="BH562" s="48" t="s">
        <v>1333</v>
      </c>
      <c r="BN562" s="48" t="s">
        <v>1333</v>
      </c>
    </row>
    <row r="563" spans="53:66" customFormat="1" x14ac:dyDescent="0.35">
      <c r="BA563" s="48" t="s">
        <v>1333</v>
      </c>
      <c r="BH563" s="48" t="s">
        <v>1333</v>
      </c>
      <c r="BN563" s="48" t="s">
        <v>1333</v>
      </c>
    </row>
    <row r="564" spans="53:66" customFormat="1" x14ac:dyDescent="0.35">
      <c r="BA564" s="48" t="s">
        <v>1333</v>
      </c>
      <c r="BH564" s="48" t="s">
        <v>1333</v>
      </c>
      <c r="BN564" s="48" t="s">
        <v>1333</v>
      </c>
    </row>
    <row r="565" spans="53:66" customFormat="1" x14ac:dyDescent="0.35">
      <c r="BA565" s="48" t="s">
        <v>1333</v>
      </c>
      <c r="BH565" s="48" t="s">
        <v>1333</v>
      </c>
      <c r="BN565" s="48" t="s">
        <v>1333</v>
      </c>
    </row>
    <row r="566" spans="53:66" customFormat="1" x14ac:dyDescent="0.35">
      <c r="BA566" s="48" t="s">
        <v>1333</v>
      </c>
      <c r="BH566" s="48" t="s">
        <v>1333</v>
      </c>
      <c r="BN566" s="48" t="s">
        <v>1333</v>
      </c>
    </row>
    <row r="567" spans="53:66" customFormat="1" x14ac:dyDescent="0.35">
      <c r="BA567" s="48" t="s">
        <v>1333</v>
      </c>
      <c r="BH567" s="48" t="s">
        <v>1333</v>
      </c>
      <c r="BN567" s="48" t="s">
        <v>1333</v>
      </c>
    </row>
    <row r="568" spans="53:66" customFormat="1" x14ac:dyDescent="0.35">
      <c r="BA568" s="48" t="s">
        <v>1333</v>
      </c>
      <c r="BH568" s="48" t="s">
        <v>1333</v>
      </c>
      <c r="BN568" s="48" t="s">
        <v>1333</v>
      </c>
    </row>
    <row r="569" spans="53:66" customFormat="1" x14ac:dyDescent="0.35">
      <c r="BA569" s="48" t="s">
        <v>1333</v>
      </c>
      <c r="BH569" s="48" t="s">
        <v>1333</v>
      </c>
      <c r="BN569" s="48" t="s">
        <v>1333</v>
      </c>
    </row>
    <row r="570" spans="53:66" customFormat="1" x14ac:dyDescent="0.35">
      <c r="BA570" s="48" t="s">
        <v>1333</v>
      </c>
      <c r="BH570" s="48" t="s">
        <v>1333</v>
      </c>
      <c r="BN570" s="48" t="s">
        <v>1333</v>
      </c>
    </row>
    <row r="571" spans="53:66" customFormat="1" x14ac:dyDescent="0.35">
      <c r="BA571" s="48" t="s">
        <v>1333</v>
      </c>
      <c r="BH571" s="48" t="s">
        <v>1333</v>
      </c>
      <c r="BN571" s="48" t="s">
        <v>1333</v>
      </c>
    </row>
    <row r="572" spans="53:66" customFormat="1" x14ac:dyDescent="0.35">
      <c r="BA572" s="48" t="s">
        <v>1333</v>
      </c>
      <c r="BH572" s="48" t="s">
        <v>1333</v>
      </c>
      <c r="BN572" s="48" t="s">
        <v>1333</v>
      </c>
    </row>
    <row r="573" spans="53:66" customFormat="1" x14ac:dyDescent="0.35">
      <c r="BA573" s="48" t="s">
        <v>1333</v>
      </c>
      <c r="BH573" s="48" t="s">
        <v>1333</v>
      </c>
      <c r="BN573" s="48" t="s">
        <v>1333</v>
      </c>
    </row>
    <row r="574" spans="53:66" customFormat="1" x14ac:dyDescent="0.35">
      <c r="BA574" s="48" t="s">
        <v>1333</v>
      </c>
      <c r="BH574" s="48" t="s">
        <v>1333</v>
      </c>
      <c r="BN574" s="48" t="s">
        <v>1333</v>
      </c>
    </row>
    <row r="575" spans="53:66" customFormat="1" x14ac:dyDescent="0.35">
      <c r="BA575" s="48" t="s">
        <v>1333</v>
      </c>
      <c r="BH575" s="48" t="s">
        <v>1333</v>
      </c>
      <c r="BN575" s="48" t="s">
        <v>1333</v>
      </c>
    </row>
    <row r="576" spans="53:66" customFormat="1" x14ac:dyDescent="0.35">
      <c r="BA576" s="48" t="s">
        <v>1333</v>
      </c>
      <c r="BH576" s="48" t="s">
        <v>1333</v>
      </c>
      <c r="BN576" s="48" t="s">
        <v>1333</v>
      </c>
    </row>
    <row r="577" spans="53:66" customFormat="1" x14ac:dyDescent="0.35">
      <c r="BA577" s="48" t="s">
        <v>1333</v>
      </c>
      <c r="BH577" s="48" t="s">
        <v>1333</v>
      </c>
      <c r="BN577" s="48" t="s">
        <v>1333</v>
      </c>
    </row>
    <row r="578" spans="53:66" customFormat="1" x14ac:dyDescent="0.35">
      <c r="BA578" s="48" t="s">
        <v>1333</v>
      </c>
      <c r="BH578" s="48" t="s">
        <v>1333</v>
      </c>
      <c r="BN578" s="48" t="s">
        <v>1333</v>
      </c>
    </row>
    <row r="579" spans="53:66" customFormat="1" x14ac:dyDescent="0.35">
      <c r="BA579" s="48" t="s">
        <v>1333</v>
      </c>
      <c r="BH579" s="48" t="s">
        <v>1333</v>
      </c>
      <c r="BN579" s="48" t="s">
        <v>1333</v>
      </c>
    </row>
    <row r="580" spans="53:66" customFormat="1" x14ac:dyDescent="0.35">
      <c r="BA580" s="48" t="s">
        <v>1333</v>
      </c>
      <c r="BH580" s="48" t="s">
        <v>1333</v>
      </c>
      <c r="BN580" s="48" t="s">
        <v>1333</v>
      </c>
    </row>
    <row r="581" spans="53:66" customFormat="1" x14ac:dyDescent="0.35">
      <c r="BA581" s="48" t="s">
        <v>1333</v>
      </c>
      <c r="BH581" s="48" t="s">
        <v>1333</v>
      </c>
      <c r="BN581" s="48" t="s">
        <v>1333</v>
      </c>
    </row>
    <row r="582" spans="53:66" customFormat="1" x14ac:dyDescent="0.35">
      <c r="BA582" s="48" t="s">
        <v>1333</v>
      </c>
      <c r="BH582" s="48" t="s">
        <v>1333</v>
      </c>
      <c r="BN582" s="48" t="s">
        <v>1333</v>
      </c>
    </row>
    <row r="583" spans="53:66" customFormat="1" x14ac:dyDescent="0.35">
      <c r="BA583" s="48" t="s">
        <v>1333</v>
      </c>
      <c r="BH583" s="48" t="s">
        <v>1333</v>
      </c>
      <c r="BN583" s="48" t="s">
        <v>1333</v>
      </c>
    </row>
    <row r="584" spans="53:66" customFormat="1" x14ac:dyDescent="0.35">
      <c r="BA584" s="48" t="s">
        <v>1333</v>
      </c>
      <c r="BH584" s="48" t="s">
        <v>1333</v>
      </c>
      <c r="BN584" s="48" t="s">
        <v>1333</v>
      </c>
    </row>
    <row r="585" spans="53:66" customFormat="1" x14ac:dyDescent="0.35">
      <c r="BA585" s="48" t="s">
        <v>1333</v>
      </c>
      <c r="BH585" s="48" t="s">
        <v>1333</v>
      </c>
      <c r="BN585" s="48" t="s">
        <v>1333</v>
      </c>
    </row>
    <row r="586" spans="53:66" customFormat="1" x14ac:dyDescent="0.35">
      <c r="BA586" s="48" t="s">
        <v>1333</v>
      </c>
      <c r="BH586" s="48" t="s">
        <v>1333</v>
      </c>
      <c r="BN586" s="48" t="s">
        <v>1333</v>
      </c>
    </row>
    <row r="587" spans="53:66" customFormat="1" x14ac:dyDescent="0.35">
      <c r="BA587" s="48" t="s">
        <v>1333</v>
      </c>
      <c r="BH587" s="48" t="s">
        <v>1333</v>
      </c>
      <c r="BN587" s="48" t="s">
        <v>1333</v>
      </c>
    </row>
    <row r="588" spans="53:66" customFormat="1" x14ac:dyDescent="0.35">
      <c r="BA588" s="48" t="s">
        <v>1333</v>
      </c>
      <c r="BH588" s="48" t="s">
        <v>1333</v>
      </c>
      <c r="BN588" s="48" t="s">
        <v>1333</v>
      </c>
    </row>
    <row r="589" spans="53:66" customFormat="1" x14ac:dyDescent="0.35">
      <c r="BA589" s="48" t="s">
        <v>1333</v>
      </c>
      <c r="BH589" s="48" t="s">
        <v>1333</v>
      </c>
      <c r="BN589" s="48" t="s">
        <v>1333</v>
      </c>
    </row>
    <row r="590" spans="53:66" customFormat="1" x14ac:dyDescent="0.35">
      <c r="BA590" s="48" t="s">
        <v>1333</v>
      </c>
      <c r="BH590" s="48" t="s">
        <v>1333</v>
      </c>
      <c r="BN590" s="48" t="s">
        <v>1333</v>
      </c>
    </row>
    <row r="591" spans="53:66" customFormat="1" x14ac:dyDescent="0.35">
      <c r="BA591" s="48" t="s">
        <v>1333</v>
      </c>
      <c r="BH591" s="48" t="s">
        <v>1333</v>
      </c>
      <c r="BN591" s="48" t="s">
        <v>1333</v>
      </c>
    </row>
    <row r="592" spans="53:66" customFormat="1" x14ac:dyDescent="0.35">
      <c r="BA592" s="48" t="s">
        <v>1333</v>
      </c>
      <c r="BH592" s="48" t="s">
        <v>1333</v>
      </c>
      <c r="BN592" s="48" t="s">
        <v>1333</v>
      </c>
    </row>
    <row r="593" spans="53:66" customFormat="1" x14ac:dyDescent="0.35">
      <c r="BA593" s="48" t="s">
        <v>1333</v>
      </c>
      <c r="BH593" s="48" t="s">
        <v>1333</v>
      </c>
      <c r="BN593" s="48" t="s">
        <v>1333</v>
      </c>
    </row>
    <row r="594" spans="53:66" customFormat="1" x14ac:dyDescent="0.35">
      <c r="BA594" s="48" t="s">
        <v>1333</v>
      </c>
      <c r="BH594" s="48" t="s">
        <v>1333</v>
      </c>
      <c r="BN594" s="48" t="s">
        <v>1333</v>
      </c>
    </row>
    <row r="595" spans="53:66" customFormat="1" x14ac:dyDescent="0.35">
      <c r="BA595" s="48" t="s">
        <v>1333</v>
      </c>
      <c r="BH595" s="48" t="s">
        <v>1333</v>
      </c>
      <c r="BN595" s="48" t="s">
        <v>1333</v>
      </c>
    </row>
    <row r="596" spans="53:66" customFormat="1" x14ac:dyDescent="0.35">
      <c r="BA596" s="48" t="s">
        <v>1333</v>
      </c>
      <c r="BH596" s="48" t="s">
        <v>1333</v>
      </c>
      <c r="BN596" s="48" t="s">
        <v>1333</v>
      </c>
    </row>
    <row r="597" spans="53:66" customFormat="1" x14ac:dyDescent="0.35">
      <c r="BA597" s="48" t="s">
        <v>1333</v>
      </c>
      <c r="BH597" s="48" t="s">
        <v>1333</v>
      </c>
      <c r="BN597" s="48" t="s">
        <v>1333</v>
      </c>
    </row>
    <row r="598" spans="53:66" customFormat="1" x14ac:dyDescent="0.35">
      <c r="BA598" s="48" t="s">
        <v>1333</v>
      </c>
      <c r="BH598" s="48" t="s">
        <v>1333</v>
      </c>
      <c r="BN598" s="48" t="s">
        <v>1333</v>
      </c>
    </row>
    <row r="599" spans="53:66" customFormat="1" x14ac:dyDescent="0.35">
      <c r="BA599" s="48" t="s">
        <v>1333</v>
      </c>
      <c r="BH599" s="48" t="s">
        <v>1333</v>
      </c>
      <c r="BN599" s="48" t="s">
        <v>1333</v>
      </c>
    </row>
    <row r="600" spans="53:66" customFormat="1" x14ac:dyDescent="0.35">
      <c r="BA600" s="48" t="s">
        <v>1333</v>
      </c>
      <c r="BH600" s="48" t="s">
        <v>1333</v>
      </c>
      <c r="BN600" s="48" t="s">
        <v>1333</v>
      </c>
    </row>
    <row r="601" spans="53:66" customFormat="1" x14ac:dyDescent="0.35">
      <c r="BA601" s="48" t="s">
        <v>1333</v>
      </c>
      <c r="BH601" s="48" t="s">
        <v>1333</v>
      </c>
      <c r="BN601" s="48" t="s">
        <v>1333</v>
      </c>
    </row>
    <row r="602" spans="53:66" customFormat="1" x14ac:dyDescent="0.35">
      <c r="BA602" s="48" t="s">
        <v>1333</v>
      </c>
      <c r="BH602" s="48" t="s">
        <v>1333</v>
      </c>
      <c r="BN602" s="48" t="s">
        <v>1333</v>
      </c>
    </row>
    <row r="603" spans="53:66" customFormat="1" x14ac:dyDescent="0.35">
      <c r="BA603" s="48" t="s">
        <v>1333</v>
      </c>
      <c r="BH603" s="48" t="s">
        <v>1333</v>
      </c>
      <c r="BN603" s="48" t="s">
        <v>1333</v>
      </c>
    </row>
    <row r="604" spans="53:66" customFormat="1" x14ac:dyDescent="0.35">
      <c r="BA604" s="48" t="s">
        <v>1333</v>
      </c>
      <c r="BH604" s="48" t="s">
        <v>1333</v>
      </c>
      <c r="BN604" s="48" t="s">
        <v>1333</v>
      </c>
    </row>
    <row r="605" spans="53:66" customFormat="1" x14ac:dyDescent="0.35">
      <c r="BA605" s="48" t="s">
        <v>1333</v>
      </c>
      <c r="BH605" s="48" t="s">
        <v>1333</v>
      </c>
      <c r="BN605" s="48" t="s">
        <v>1333</v>
      </c>
    </row>
    <row r="606" spans="53:66" customFormat="1" x14ac:dyDescent="0.35">
      <c r="BA606" s="48" t="s">
        <v>1333</v>
      </c>
      <c r="BH606" s="48" t="s">
        <v>1333</v>
      </c>
      <c r="BN606" s="48" t="s">
        <v>1333</v>
      </c>
    </row>
    <row r="607" spans="53:66" customFormat="1" x14ac:dyDescent="0.35">
      <c r="BA607" s="48" t="s">
        <v>1333</v>
      </c>
      <c r="BH607" s="48" t="s">
        <v>1333</v>
      </c>
      <c r="BN607" s="48" t="s">
        <v>1333</v>
      </c>
    </row>
    <row r="608" spans="53:66" customFormat="1" x14ac:dyDescent="0.35">
      <c r="BA608" s="48" t="s">
        <v>1333</v>
      </c>
      <c r="BH608" s="48" t="s">
        <v>1333</v>
      </c>
      <c r="BN608" s="48" t="s">
        <v>1333</v>
      </c>
    </row>
    <row r="609" spans="53:66" customFormat="1" x14ac:dyDescent="0.35">
      <c r="BA609" s="48" t="s">
        <v>1333</v>
      </c>
      <c r="BH609" s="48" t="s">
        <v>1333</v>
      </c>
      <c r="BN609" s="48" t="s">
        <v>1333</v>
      </c>
    </row>
    <row r="610" spans="53:66" customFormat="1" x14ac:dyDescent="0.35">
      <c r="BA610" s="48" t="s">
        <v>1333</v>
      </c>
      <c r="BH610" s="48" t="s">
        <v>1333</v>
      </c>
      <c r="BN610" s="48" t="s">
        <v>1333</v>
      </c>
    </row>
    <row r="611" spans="53:66" customFormat="1" x14ac:dyDescent="0.35">
      <c r="BA611" s="48" t="s">
        <v>1333</v>
      </c>
      <c r="BH611" s="48" t="s">
        <v>1333</v>
      </c>
      <c r="BN611" s="48" t="s">
        <v>1333</v>
      </c>
    </row>
    <row r="612" spans="53:66" customFormat="1" x14ac:dyDescent="0.35">
      <c r="BA612" s="48" t="s">
        <v>1333</v>
      </c>
      <c r="BH612" s="48" t="s">
        <v>1333</v>
      </c>
      <c r="BN612" s="48" t="s">
        <v>1333</v>
      </c>
    </row>
    <row r="613" spans="53:66" customFormat="1" x14ac:dyDescent="0.35">
      <c r="BA613" s="48" t="s">
        <v>1333</v>
      </c>
      <c r="BH613" s="48" t="s">
        <v>1333</v>
      </c>
      <c r="BN613" s="48" t="s">
        <v>1333</v>
      </c>
    </row>
    <row r="614" spans="53:66" customFormat="1" x14ac:dyDescent="0.35">
      <c r="BA614" s="48" t="s">
        <v>1333</v>
      </c>
      <c r="BH614" s="48" t="s">
        <v>1333</v>
      </c>
      <c r="BN614" s="48" t="s">
        <v>1333</v>
      </c>
    </row>
    <row r="615" spans="53:66" customFormat="1" x14ac:dyDescent="0.35">
      <c r="BA615" s="48" t="s">
        <v>1333</v>
      </c>
      <c r="BH615" s="48" t="s">
        <v>1333</v>
      </c>
      <c r="BN615" s="48" t="s">
        <v>1333</v>
      </c>
    </row>
    <row r="616" spans="53:66" customFormat="1" x14ac:dyDescent="0.35">
      <c r="BA616" s="48" t="s">
        <v>1333</v>
      </c>
      <c r="BH616" s="48" t="s">
        <v>1333</v>
      </c>
      <c r="BN616" s="48" t="s">
        <v>1333</v>
      </c>
    </row>
    <row r="617" spans="53:66" customFormat="1" x14ac:dyDescent="0.35">
      <c r="BA617" s="48" t="s">
        <v>1333</v>
      </c>
      <c r="BH617" s="48" t="s">
        <v>1333</v>
      </c>
      <c r="BN617" s="48" t="s">
        <v>1333</v>
      </c>
    </row>
    <row r="618" spans="53:66" customFormat="1" x14ac:dyDescent="0.35">
      <c r="BA618" s="48" t="s">
        <v>1333</v>
      </c>
      <c r="BH618" s="48" t="s">
        <v>1333</v>
      </c>
      <c r="BN618" s="48" t="s">
        <v>1333</v>
      </c>
    </row>
    <row r="619" spans="53:66" customFormat="1" x14ac:dyDescent="0.35">
      <c r="BA619" s="48" t="s">
        <v>1333</v>
      </c>
      <c r="BH619" s="48" t="s">
        <v>1333</v>
      </c>
      <c r="BN619" s="48" t="s">
        <v>1333</v>
      </c>
    </row>
    <row r="620" spans="53:66" customFormat="1" x14ac:dyDescent="0.35">
      <c r="BA620" s="48" t="s">
        <v>1333</v>
      </c>
      <c r="BH620" s="48" t="s">
        <v>1333</v>
      </c>
      <c r="BN620" s="48" t="s">
        <v>1333</v>
      </c>
    </row>
    <row r="621" spans="53:66" customFormat="1" x14ac:dyDescent="0.35">
      <c r="BA621" s="48" t="s">
        <v>1333</v>
      </c>
      <c r="BH621" s="48" t="s">
        <v>1333</v>
      </c>
      <c r="BN621" s="48" t="s">
        <v>1333</v>
      </c>
    </row>
    <row r="622" spans="53:66" customFormat="1" x14ac:dyDescent="0.35">
      <c r="BA622" s="48" t="s">
        <v>1333</v>
      </c>
      <c r="BH622" s="48" t="s">
        <v>1333</v>
      </c>
      <c r="BN622" s="48" t="s">
        <v>1333</v>
      </c>
    </row>
    <row r="623" spans="53:66" customFormat="1" x14ac:dyDescent="0.35">
      <c r="BA623" s="48" t="s">
        <v>1333</v>
      </c>
      <c r="BH623" s="48" t="s">
        <v>1333</v>
      </c>
      <c r="BN623" s="48" t="s">
        <v>1333</v>
      </c>
    </row>
    <row r="624" spans="53:66" customFormat="1" x14ac:dyDescent="0.35">
      <c r="BA624" s="48" t="s">
        <v>1333</v>
      </c>
      <c r="BH624" s="48" t="s">
        <v>1333</v>
      </c>
      <c r="BN624" s="48" t="s">
        <v>1333</v>
      </c>
    </row>
    <row r="625" spans="53:66" customFormat="1" x14ac:dyDescent="0.35">
      <c r="BA625" s="48" t="s">
        <v>1333</v>
      </c>
      <c r="BH625" s="48" t="s">
        <v>1333</v>
      </c>
      <c r="BN625" s="48" t="s">
        <v>1333</v>
      </c>
    </row>
    <row r="626" spans="53:66" customFormat="1" x14ac:dyDescent="0.35">
      <c r="BA626" s="48" t="s">
        <v>1333</v>
      </c>
      <c r="BH626" s="48" t="s">
        <v>1333</v>
      </c>
      <c r="BN626" s="48" t="s">
        <v>1333</v>
      </c>
    </row>
    <row r="627" spans="53:66" customFormat="1" x14ac:dyDescent="0.35">
      <c r="BA627" s="48" t="s">
        <v>1333</v>
      </c>
      <c r="BH627" s="48" t="s">
        <v>1333</v>
      </c>
      <c r="BN627" s="48" t="s">
        <v>1333</v>
      </c>
    </row>
    <row r="628" spans="53:66" customFormat="1" x14ac:dyDescent="0.35">
      <c r="BA628" s="48" t="s">
        <v>1333</v>
      </c>
      <c r="BH628" s="48" t="s">
        <v>1333</v>
      </c>
      <c r="BN628" s="48" t="s">
        <v>1333</v>
      </c>
    </row>
    <row r="629" spans="53:66" customFormat="1" x14ac:dyDescent="0.35">
      <c r="BA629" s="48" t="s">
        <v>1333</v>
      </c>
      <c r="BH629" s="48" t="s">
        <v>1333</v>
      </c>
      <c r="BN629" s="48" t="s">
        <v>1333</v>
      </c>
    </row>
    <row r="630" spans="53:66" customFormat="1" x14ac:dyDescent="0.35">
      <c r="BA630" s="48" t="s">
        <v>1333</v>
      </c>
      <c r="BH630" s="48" t="s">
        <v>1333</v>
      </c>
      <c r="BN630" s="48" t="s">
        <v>1333</v>
      </c>
    </row>
    <row r="631" spans="53:66" customFormat="1" x14ac:dyDescent="0.35">
      <c r="BA631" s="48" t="s">
        <v>1333</v>
      </c>
      <c r="BH631" s="48" t="s">
        <v>1333</v>
      </c>
      <c r="BN631" s="48" t="s">
        <v>1333</v>
      </c>
    </row>
    <row r="632" spans="53:66" customFormat="1" x14ac:dyDescent="0.35">
      <c r="BA632" s="48" t="s">
        <v>1333</v>
      </c>
      <c r="BH632" s="48" t="s">
        <v>1333</v>
      </c>
      <c r="BN632" s="48" t="s">
        <v>1333</v>
      </c>
    </row>
    <row r="633" spans="53:66" customFormat="1" x14ac:dyDescent="0.35">
      <c r="BA633" s="48" t="s">
        <v>1333</v>
      </c>
      <c r="BH633" s="48" t="s">
        <v>1333</v>
      </c>
      <c r="BN633" s="48" t="s">
        <v>1333</v>
      </c>
    </row>
    <row r="634" spans="53:66" customFormat="1" x14ac:dyDescent="0.35">
      <c r="BA634" s="48" t="s">
        <v>1333</v>
      </c>
      <c r="BH634" s="48" t="s">
        <v>1333</v>
      </c>
      <c r="BN634" s="48" t="s">
        <v>1333</v>
      </c>
    </row>
    <row r="635" spans="53:66" customFormat="1" x14ac:dyDescent="0.35">
      <c r="BA635" s="48" t="s">
        <v>1333</v>
      </c>
      <c r="BH635" s="48" t="s">
        <v>1333</v>
      </c>
      <c r="BN635" s="48" t="s">
        <v>1333</v>
      </c>
    </row>
    <row r="636" spans="53:66" customFormat="1" x14ac:dyDescent="0.35">
      <c r="BA636" s="48" t="s">
        <v>1333</v>
      </c>
      <c r="BH636" s="48" t="s">
        <v>1333</v>
      </c>
      <c r="BN636" s="48" t="s">
        <v>1333</v>
      </c>
    </row>
    <row r="637" spans="53:66" customFormat="1" x14ac:dyDescent="0.35">
      <c r="BA637" s="48" t="s">
        <v>1333</v>
      </c>
      <c r="BH637" s="48" t="s">
        <v>1333</v>
      </c>
      <c r="BN637" s="48" t="s">
        <v>1333</v>
      </c>
    </row>
    <row r="638" spans="53:66" customFormat="1" x14ac:dyDescent="0.35">
      <c r="BA638" s="48" t="s">
        <v>1333</v>
      </c>
      <c r="BH638" s="48" t="s">
        <v>1333</v>
      </c>
      <c r="BN638" s="48" t="s">
        <v>1333</v>
      </c>
    </row>
    <row r="639" spans="53:66" customFormat="1" x14ac:dyDescent="0.35">
      <c r="BA639" s="48" t="s">
        <v>1333</v>
      </c>
      <c r="BH639" s="48" t="s">
        <v>1333</v>
      </c>
      <c r="BN639" s="48" t="s">
        <v>1333</v>
      </c>
    </row>
    <row r="640" spans="53:66" customFormat="1" x14ac:dyDescent="0.35">
      <c r="BA640" s="48" t="s">
        <v>1333</v>
      </c>
      <c r="BH640" s="48" t="s">
        <v>1333</v>
      </c>
      <c r="BN640" s="48" t="s">
        <v>1333</v>
      </c>
    </row>
    <row r="641" spans="53:66" customFormat="1" x14ac:dyDescent="0.35">
      <c r="BA641" s="48" t="s">
        <v>1333</v>
      </c>
      <c r="BH641" s="48" t="s">
        <v>1333</v>
      </c>
      <c r="BN641" s="48" t="s">
        <v>1333</v>
      </c>
    </row>
    <row r="642" spans="53:66" customFormat="1" x14ac:dyDescent="0.35">
      <c r="BA642" s="48" t="s">
        <v>1333</v>
      </c>
      <c r="BH642" s="48" t="s">
        <v>1333</v>
      </c>
      <c r="BN642" s="48" t="s">
        <v>1333</v>
      </c>
    </row>
    <row r="643" spans="53:66" customFormat="1" x14ac:dyDescent="0.35">
      <c r="BA643" s="48" t="s">
        <v>1333</v>
      </c>
      <c r="BH643" s="48" t="s">
        <v>1333</v>
      </c>
      <c r="BN643" s="48" t="s">
        <v>1333</v>
      </c>
    </row>
    <row r="644" spans="53:66" customFormat="1" x14ac:dyDescent="0.35">
      <c r="BA644" s="48" t="s">
        <v>1333</v>
      </c>
      <c r="BH644" s="48" t="s">
        <v>1333</v>
      </c>
      <c r="BN644" s="48" t="s">
        <v>1333</v>
      </c>
    </row>
    <row r="645" spans="53:66" customFormat="1" x14ac:dyDescent="0.35">
      <c r="BA645" s="48" t="s">
        <v>1333</v>
      </c>
      <c r="BH645" s="48" t="s">
        <v>1333</v>
      </c>
      <c r="BN645" s="48" t="s">
        <v>1333</v>
      </c>
    </row>
    <row r="646" spans="53:66" customFormat="1" x14ac:dyDescent="0.35">
      <c r="BA646" s="48" t="s">
        <v>1333</v>
      </c>
      <c r="BH646" s="48" t="s">
        <v>1333</v>
      </c>
      <c r="BN646" s="48" t="s">
        <v>1333</v>
      </c>
    </row>
    <row r="647" spans="53:66" customFormat="1" x14ac:dyDescent="0.35">
      <c r="BA647" s="48" t="s">
        <v>1333</v>
      </c>
      <c r="BH647" s="48" t="s">
        <v>1333</v>
      </c>
      <c r="BN647" s="48" t="s">
        <v>1333</v>
      </c>
    </row>
    <row r="648" spans="53:66" customFormat="1" x14ac:dyDescent="0.35">
      <c r="BA648" s="48" t="s">
        <v>1333</v>
      </c>
      <c r="BH648" s="48" t="s">
        <v>1333</v>
      </c>
      <c r="BN648" s="48" t="s">
        <v>1333</v>
      </c>
    </row>
    <row r="649" spans="53:66" customFormat="1" x14ac:dyDescent="0.35">
      <c r="BA649" s="48" t="s">
        <v>1333</v>
      </c>
      <c r="BH649" s="48" t="s">
        <v>1333</v>
      </c>
      <c r="BN649" s="48" t="s">
        <v>1333</v>
      </c>
    </row>
    <row r="650" spans="53:66" customFormat="1" x14ac:dyDescent="0.35">
      <c r="BA650" s="48" t="s">
        <v>1333</v>
      </c>
      <c r="BH650" s="48" t="s">
        <v>1333</v>
      </c>
      <c r="BN650" s="48" t="s">
        <v>1333</v>
      </c>
    </row>
    <row r="651" spans="53:66" customFormat="1" x14ac:dyDescent="0.35">
      <c r="BA651" s="48" t="s">
        <v>1333</v>
      </c>
      <c r="BH651" s="48" t="s">
        <v>1333</v>
      </c>
      <c r="BN651" s="48" t="s">
        <v>1333</v>
      </c>
    </row>
    <row r="652" spans="53:66" customFormat="1" x14ac:dyDescent="0.35">
      <c r="BA652" s="48" t="s">
        <v>1333</v>
      </c>
      <c r="BH652" s="48" t="s">
        <v>1333</v>
      </c>
      <c r="BN652" s="48" t="s">
        <v>1333</v>
      </c>
    </row>
    <row r="653" spans="53:66" customFormat="1" x14ac:dyDescent="0.35">
      <c r="BA653" s="48" t="s">
        <v>1333</v>
      </c>
      <c r="BH653" s="48" t="s">
        <v>1333</v>
      </c>
      <c r="BN653" s="48" t="s">
        <v>1333</v>
      </c>
    </row>
    <row r="654" spans="53:66" customFormat="1" x14ac:dyDescent="0.35">
      <c r="BA654" s="48" t="s">
        <v>1333</v>
      </c>
      <c r="BH654" s="48" t="s">
        <v>1333</v>
      </c>
      <c r="BN654" s="48" t="s">
        <v>1333</v>
      </c>
    </row>
    <row r="655" spans="53:66" customFormat="1" x14ac:dyDescent="0.35">
      <c r="BA655" s="48" t="s">
        <v>1333</v>
      </c>
      <c r="BH655" s="48" t="s">
        <v>1333</v>
      </c>
      <c r="BN655" s="48" t="s">
        <v>1333</v>
      </c>
    </row>
    <row r="656" spans="53:66" customFormat="1" x14ac:dyDescent="0.35">
      <c r="BA656" s="48" t="s">
        <v>1333</v>
      </c>
      <c r="BH656" s="48" t="s">
        <v>1333</v>
      </c>
      <c r="BN656" s="48" t="s">
        <v>1333</v>
      </c>
    </row>
    <row r="657" spans="53:66" customFormat="1" x14ac:dyDescent="0.35">
      <c r="BA657" s="48" t="s">
        <v>1333</v>
      </c>
      <c r="BH657" s="48" t="s">
        <v>1333</v>
      </c>
      <c r="BN657" s="48" t="s">
        <v>1333</v>
      </c>
    </row>
    <row r="658" spans="53:66" customFormat="1" x14ac:dyDescent="0.35">
      <c r="BA658" s="48" t="s">
        <v>1333</v>
      </c>
      <c r="BH658" s="48" t="s">
        <v>1333</v>
      </c>
      <c r="BN658" s="48" t="s">
        <v>1333</v>
      </c>
    </row>
    <row r="659" spans="53:66" customFormat="1" x14ac:dyDescent="0.35">
      <c r="BA659" s="48" t="s">
        <v>1333</v>
      </c>
      <c r="BH659" s="48" t="s">
        <v>1333</v>
      </c>
      <c r="BN659" s="48" t="s">
        <v>1333</v>
      </c>
    </row>
    <row r="660" spans="53:66" customFormat="1" x14ac:dyDescent="0.35">
      <c r="BA660" s="48" t="s">
        <v>1333</v>
      </c>
      <c r="BH660" s="48" t="s">
        <v>1333</v>
      </c>
      <c r="BN660" s="48" t="s">
        <v>1333</v>
      </c>
    </row>
    <row r="661" spans="53:66" customFormat="1" x14ac:dyDescent="0.35">
      <c r="BA661" s="48" t="s">
        <v>1333</v>
      </c>
      <c r="BH661" s="48" t="s">
        <v>1333</v>
      </c>
      <c r="BN661" s="48" t="s">
        <v>1333</v>
      </c>
    </row>
    <row r="662" spans="53:66" customFormat="1" x14ac:dyDescent="0.35">
      <c r="BA662" s="48" t="s">
        <v>1333</v>
      </c>
      <c r="BH662" s="48" t="s">
        <v>1333</v>
      </c>
      <c r="BN662" s="48" t="s">
        <v>1333</v>
      </c>
    </row>
    <row r="663" spans="53:66" customFormat="1" x14ac:dyDescent="0.35">
      <c r="BA663" s="48" t="s">
        <v>1333</v>
      </c>
      <c r="BH663" s="48" t="s">
        <v>1333</v>
      </c>
      <c r="BN663" s="48" t="s">
        <v>1333</v>
      </c>
    </row>
    <row r="664" spans="53:66" customFormat="1" x14ac:dyDescent="0.35">
      <c r="BA664" s="48" t="s">
        <v>1333</v>
      </c>
      <c r="BH664" s="48" t="s">
        <v>1333</v>
      </c>
      <c r="BN664" s="48" t="s">
        <v>1333</v>
      </c>
    </row>
    <row r="665" spans="53:66" customFormat="1" x14ac:dyDescent="0.35">
      <c r="BA665" s="48" t="s">
        <v>1333</v>
      </c>
      <c r="BH665" s="48" t="s">
        <v>1333</v>
      </c>
      <c r="BN665" s="48" t="s">
        <v>1333</v>
      </c>
    </row>
    <row r="666" spans="53:66" customFormat="1" x14ac:dyDescent="0.35">
      <c r="BA666" s="48" t="s">
        <v>1333</v>
      </c>
      <c r="BH666" s="48" t="s">
        <v>1333</v>
      </c>
      <c r="BN666" s="48" t="s">
        <v>1333</v>
      </c>
    </row>
    <row r="667" spans="53:66" customFormat="1" x14ac:dyDescent="0.35">
      <c r="BA667" s="48" t="s">
        <v>1333</v>
      </c>
      <c r="BH667" s="48" t="s">
        <v>1333</v>
      </c>
      <c r="BN667" s="48" t="s">
        <v>1333</v>
      </c>
    </row>
    <row r="668" spans="53:66" customFormat="1" x14ac:dyDescent="0.35">
      <c r="BA668" s="48" t="s">
        <v>1333</v>
      </c>
      <c r="BH668" s="48" t="s">
        <v>1333</v>
      </c>
      <c r="BN668" s="48" t="s">
        <v>1333</v>
      </c>
    </row>
    <row r="669" spans="53:66" customFormat="1" x14ac:dyDescent="0.35">
      <c r="BA669" s="48" t="s">
        <v>1333</v>
      </c>
      <c r="BH669" s="48" t="s">
        <v>1333</v>
      </c>
      <c r="BN669" s="48" t="s">
        <v>1333</v>
      </c>
    </row>
    <row r="670" spans="53:66" customFormat="1" x14ac:dyDescent="0.35">
      <c r="BA670" s="48" t="s">
        <v>1333</v>
      </c>
      <c r="BH670" s="48" t="s">
        <v>1333</v>
      </c>
      <c r="BN670" s="48" t="s">
        <v>1333</v>
      </c>
    </row>
    <row r="671" spans="53:66" customFormat="1" x14ac:dyDescent="0.35">
      <c r="BA671" s="48" t="s">
        <v>1333</v>
      </c>
      <c r="BH671" s="48" t="s">
        <v>1333</v>
      </c>
      <c r="BN671" s="48" t="s">
        <v>1333</v>
      </c>
    </row>
    <row r="672" spans="53:66" customFormat="1" x14ac:dyDescent="0.35">
      <c r="BA672" s="48" t="s">
        <v>1333</v>
      </c>
      <c r="BH672" s="48" t="s">
        <v>1333</v>
      </c>
      <c r="BN672" s="48" t="s">
        <v>1333</v>
      </c>
    </row>
    <row r="673" spans="53:66" customFormat="1" x14ac:dyDescent="0.35">
      <c r="BA673" s="48" t="s">
        <v>1333</v>
      </c>
      <c r="BH673" s="48" t="s">
        <v>1333</v>
      </c>
      <c r="BN673" s="48" t="s">
        <v>1333</v>
      </c>
    </row>
    <row r="674" spans="53:66" customFormat="1" x14ac:dyDescent="0.35">
      <c r="BA674" s="48" t="s">
        <v>1333</v>
      </c>
      <c r="BH674" s="48" t="s">
        <v>1333</v>
      </c>
      <c r="BN674" s="48" t="s">
        <v>1333</v>
      </c>
    </row>
    <row r="675" spans="53:66" customFormat="1" x14ac:dyDescent="0.35">
      <c r="BA675" s="48" t="s">
        <v>1333</v>
      </c>
      <c r="BH675" s="48" t="s">
        <v>1333</v>
      </c>
      <c r="BN675" s="48" t="s">
        <v>1333</v>
      </c>
    </row>
    <row r="676" spans="53:66" customFormat="1" x14ac:dyDescent="0.35">
      <c r="BA676" s="48" t="s">
        <v>1333</v>
      </c>
      <c r="BH676" s="48" t="s">
        <v>1333</v>
      </c>
      <c r="BN676" s="48" t="s">
        <v>1333</v>
      </c>
    </row>
    <row r="677" spans="53:66" customFormat="1" x14ac:dyDescent="0.35">
      <c r="BA677" s="48" t="s">
        <v>1333</v>
      </c>
      <c r="BH677" s="48" t="s">
        <v>1333</v>
      </c>
      <c r="BN677" s="48" t="s">
        <v>1333</v>
      </c>
    </row>
    <row r="678" spans="53:66" customFormat="1" x14ac:dyDescent="0.35">
      <c r="BA678" s="48" t="s">
        <v>1333</v>
      </c>
      <c r="BH678" s="48" t="s">
        <v>1333</v>
      </c>
      <c r="BN678" s="48" t="s">
        <v>1333</v>
      </c>
    </row>
    <row r="679" spans="53:66" customFormat="1" x14ac:dyDescent="0.35">
      <c r="BA679" s="48" t="s">
        <v>1333</v>
      </c>
      <c r="BH679" s="48" t="s">
        <v>1333</v>
      </c>
      <c r="BN679" s="48" t="s">
        <v>1333</v>
      </c>
    </row>
    <row r="680" spans="53:66" customFormat="1" x14ac:dyDescent="0.35">
      <c r="BA680" s="48" t="s">
        <v>1333</v>
      </c>
      <c r="BH680" s="48" t="s">
        <v>1333</v>
      </c>
      <c r="BN680" s="48" t="s">
        <v>1333</v>
      </c>
    </row>
    <row r="681" spans="53:66" customFormat="1" x14ac:dyDescent="0.35">
      <c r="BA681" s="48" t="s">
        <v>1333</v>
      </c>
      <c r="BH681" s="48" t="s">
        <v>1333</v>
      </c>
      <c r="BN681" s="48" t="s">
        <v>1333</v>
      </c>
    </row>
    <row r="682" spans="53:66" customFormat="1" x14ac:dyDescent="0.35">
      <c r="BA682" s="48" t="s">
        <v>1333</v>
      </c>
      <c r="BH682" s="48" t="s">
        <v>1333</v>
      </c>
      <c r="BN682" s="48" t="s">
        <v>1333</v>
      </c>
    </row>
    <row r="683" spans="53:66" customFormat="1" x14ac:dyDescent="0.35">
      <c r="BA683" s="48" t="s">
        <v>1333</v>
      </c>
      <c r="BH683" s="48" t="s">
        <v>1333</v>
      </c>
      <c r="BN683" s="48" t="s">
        <v>1333</v>
      </c>
    </row>
    <row r="684" spans="53:66" customFormat="1" x14ac:dyDescent="0.35">
      <c r="BA684" s="48" t="s">
        <v>1333</v>
      </c>
      <c r="BH684" s="48" t="s">
        <v>1333</v>
      </c>
      <c r="BN684" s="48" t="s">
        <v>1333</v>
      </c>
    </row>
    <row r="685" spans="53:66" customFormat="1" x14ac:dyDescent="0.35">
      <c r="BA685" s="48" t="s">
        <v>1333</v>
      </c>
      <c r="BH685" s="48" t="s">
        <v>1333</v>
      </c>
      <c r="BN685" s="48" t="s">
        <v>1333</v>
      </c>
    </row>
    <row r="686" spans="53:66" customFormat="1" x14ac:dyDescent="0.35">
      <c r="BA686" s="48" t="s">
        <v>1333</v>
      </c>
      <c r="BH686" s="48" t="s">
        <v>1333</v>
      </c>
      <c r="BN686" s="48" t="s">
        <v>1333</v>
      </c>
    </row>
    <row r="687" spans="53:66" customFormat="1" x14ac:dyDescent="0.35">
      <c r="BA687" s="48" t="s">
        <v>1333</v>
      </c>
      <c r="BH687" s="48" t="s">
        <v>1333</v>
      </c>
      <c r="BN687" s="48" t="s">
        <v>1333</v>
      </c>
    </row>
    <row r="688" spans="53:66" customFormat="1" x14ac:dyDescent="0.35">
      <c r="BA688" s="48" t="s">
        <v>1333</v>
      </c>
      <c r="BH688" s="48" t="s">
        <v>1333</v>
      </c>
      <c r="BN688" s="48" t="s">
        <v>1333</v>
      </c>
    </row>
    <row r="689" spans="53:66" customFormat="1" x14ac:dyDescent="0.35">
      <c r="BA689" s="48" t="s">
        <v>1333</v>
      </c>
      <c r="BH689" s="48" t="s">
        <v>1333</v>
      </c>
      <c r="BN689" s="48" t="s">
        <v>1333</v>
      </c>
    </row>
    <row r="690" spans="53:66" customFormat="1" x14ac:dyDescent="0.35">
      <c r="BA690" s="48" t="s">
        <v>1333</v>
      </c>
      <c r="BH690" s="48" t="s">
        <v>1333</v>
      </c>
      <c r="BN690" s="48" t="s">
        <v>1333</v>
      </c>
    </row>
    <row r="691" spans="53:66" customFormat="1" x14ac:dyDescent="0.35">
      <c r="BA691" s="48" t="s">
        <v>1333</v>
      </c>
      <c r="BH691" s="48" t="s">
        <v>1333</v>
      </c>
      <c r="BN691" s="48" t="s">
        <v>1333</v>
      </c>
    </row>
    <row r="692" spans="53:66" customFormat="1" x14ac:dyDescent="0.35">
      <c r="BA692" s="48" t="s">
        <v>1333</v>
      </c>
      <c r="BH692" s="48" t="s">
        <v>1333</v>
      </c>
      <c r="BN692" s="48" t="s">
        <v>1333</v>
      </c>
    </row>
    <row r="693" spans="53:66" customFormat="1" x14ac:dyDescent="0.35">
      <c r="BA693" s="48" t="s">
        <v>1333</v>
      </c>
      <c r="BH693" s="48" t="s">
        <v>1333</v>
      </c>
      <c r="BN693" s="48" t="s">
        <v>1333</v>
      </c>
    </row>
    <row r="694" spans="53:66" customFormat="1" x14ac:dyDescent="0.35">
      <c r="BA694" s="48" t="s">
        <v>1333</v>
      </c>
      <c r="BH694" s="48" t="s">
        <v>1333</v>
      </c>
      <c r="BN694" s="48" t="s">
        <v>1333</v>
      </c>
    </row>
    <row r="695" spans="53:66" customFormat="1" x14ac:dyDescent="0.35">
      <c r="BA695" s="48" t="s">
        <v>1333</v>
      </c>
      <c r="BH695" s="48" t="s">
        <v>1333</v>
      </c>
      <c r="BN695" s="48" t="s">
        <v>1333</v>
      </c>
    </row>
    <row r="696" spans="53:66" customFormat="1" x14ac:dyDescent="0.35">
      <c r="BA696" s="48" t="s">
        <v>1333</v>
      </c>
      <c r="BH696" s="48" t="s">
        <v>1333</v>
      </c>
      <c r="BN696" s="48" t="s">
        <v>1333</v>
      </c>
    </row>
    <row r="697" spans="53:66" customFormat="1" x14ac:dyDescent="0.35">
      <c r="BA697" s="48" t="s">
        <v>1333</v>
      </c>
      <c r="BH697" s="48" t="s">
        <v>1333</v>
      </c>
      <c r="BN697" s="48" t="s">
        <v>1333</v>
      </c>
    </row>
    <row r="698" spans="53:66" customFormat="1" x14ac:dyDescent="0.35">
      <c r="BA698" s="48" t="s">
        <v>1333</v>
      </c>
      <c r="BH698" s="48" t="s">
        <v>1333</v>
      </c>
      <c r="BN698" s="48" t="s">
        <v>1333</v>
      </c>
    </row>
    <row r="699" spans="53:66" customFormat="1" x14ac:dyDescent="0.35">
      <c r="BA699" s="48" t="s">
        <v>1333</v>
      </c>
      <c r="BH699" s="48" t="s">
        <v>1333</v>
      </c>
      <c r="BN699" s="48" t="s">
        <v>1333</v>
      </c>
    </row>
    <row r="700" spans="53:66" customFormat="1" x14ac:dyDescent="0.35">
      <c r="BA700" s="48" t="s">
        <v>1333</v>
      </c>
      <c r="BH700" s="48" t="s">
        <v>1333</v>
      </c>
      <c r="BN700" s="48" t="s">
        <v>1333</v>
      </c>
    </row>
    <row r="701" spans="53:66" customFormat="1" x14ac:dyDescent="0.35">
      <c r="BA701" s="48" t="s">
        <v>1333</v>
      </c>
      <c r="BH701" s="48" t="s">
        <v>1333</v>
      </c>
      <c r="BN701" s="48" t="s">
        <v>1333</v>
      </c>
    </row>
    <row r="702" spans="53:66" customFormat="1" x14ac:dyDescent="0.35">
      <c r="BA702" s="48" t="s">
        <v>1333</v>
      </c>
      <c r="BH702" s="48" t="s">
        <v>1333</v>
      </c>
      <c r="BN702" s="48" t="s">
        <v>1333</v>
      </c>
    </row>
    <row r="703" spans="53:66" customFormat="1" x14ac:dyDescent="0.35">
      <c r="BA703" s="48" t="s">
        <v>1333</v>
      </c>
      <c r="BH703" s="48" t="s">
        <v>1333</v>
      </c>
      <c r="BN703" s="48" t="s">
        <v>1333</v>
      </c>
    </row>
    <row r="704" spans="53:66" customFormat="1" x14ac:dyDescent="0.35">
      <c r="BA704" s="48" t="s">
        <v>1333</v>
      </c>
      <c r="BH704" s="48" t="s">
        <v>1333</v>
      </c>
      <c r="BN704" s="48" t="s">
        <v>1333</v>
      </c>
    </row>
    <row r="705" spans="53:66" customFormat="1" x14ac:dyDescent="0.35">
      <c r="BA705" s="48" t="s">
        <v>1333</v>
      </c>
      <c r="BH705" s="48" t="s">
        <v>1333</v>
      </c>
      <c r="BN705" s="48" t="s">
        <v>1333</v>
      </c>
    </row>
    <row r="706" spans="53:66" customFormat="1" x14ac:dyDescent="0.35">
      <c r="BA706" s="48" t="s">
        <v>1333</v>
      </c>
      <c r="BH706" s="48" t="s">
        <v>1333</v>
      </c>
      <c r="BN706" s="48" t="s">
        <v>1333</v>
      </c>
    </row>
    <row r="707" spans="53:66" customFormat="1" x14ac:dyDescent="0.35">
      <c r="BA707" s="48" t="s">
        <v>1333</v>
      </c>
      <c r="BH707" s="48" t="s">
        <v>1333</v>
      </c>
      <c r="BN707" s="48" t="s">
        <v>1333</v>
      </c>
    </row>
    <row r="708" spans="53:66" customFormat="1" x14ac:dyDescent="0.35">
      <c r="BA708" s="48" t="s">
        <v>1333</v>
      </c>
      <c r="BH708" s="48" t="s">
        <v>1333</v>
      </c>
      <c r="BN708" s="48" t="s">
        <v>1333</v>
      </c>
    </row>
    <row r="709" spans="53:66" customFormat="1" x14ac:dyDescent="0.35">
      <c r="BA709" s="48" t="s">
        <v>1333</v>
      </c>
      <c r="BH709" s="48" t="s">
        <v>1333</v>
      </c>
      <c r="BN709" s="48" t="s">
        <v>1333</v>
      </c>
    </row>
    <row r="710" spans="53:66" customFormat="1" x14ac:dyDescent="0.35">
      <c r="BA710" s="48" t="s">
        <v>1333</v>
      </c>
      <c r="BH710" s="48" t="s">
        <v>1333</v>
      </c>
      <c r="BN710" s="48" t="s">
        <v>1333</v>
      </c>
    </row>
    <row r="711" spans="53:66" customFormat="1" x14ac:dyDescent="0.35">
      <c r="BA711" s="48" t="s">
        <v>1333</v>
      </c>
      <c r="BH711" s="48" t="s">
        <v>1333</v>
      </c>
      <c r="BN711" s="48" t="s">
        <v>1333</v>
      </c>
    </row>
    <row r="712" spans="53:66" customFormat="1" x14ac:dyDescent="0.35">
      <c r="BA712" s="48" t="s">
        <v>1333</v>
      </c>
      <c r="BH712" s="48" t="s">
        <v>1333</v>
      </c>
      <c r="BN712" s="48" t="s">
        <v>1333</v>
      </c>
    </row>
    <row r="713" spans="53:66" customFormat="1" x14ac:dyDescent="0.35">
      <c r="BA713" s="48" t="s">
        <v>1333</v>
      </c>
      <c r="BH713" s="48" t="s">
        <v>1333</v>
      </c>
      <c r="BN713" s="48" t="s">
        <v>1333</v>
      </c>
    </row>
    <row r="714" spans="53:66" customFormat="1" x14ac:dyDescent="0.35">
      <c r="BA714" s="48" t="s">
        <v>1333</v>
      </c>
      <c r="BH714" s="48" t="s">
        <v>1333</v>
      </c>
      <c r="BN714" s="48" t="s">
        <v>1333</v>
      </c>
    </row>
    <row r="715" spans="53:66" customFormat="1" x14ac:dyDescent="0.35">
      <c r="BA715" s="48" t="s">
        <v>1333</v>
      </c>
      <c r="BH715" s="48" t="s">
        <v>1333</v>
      </c>
      <c r="BN715" s="48" t="s">
        <v>1333</v>
      </c>
    </row>
    <row r="716" spans="53:66" customFormat="1" x14ac:dyDescent="0.35">
      <c r="BA716" s="48" t="s">
        <v>1333</v>
      </c>
      <c r="BH716" s="48" t="s">
        <v>1333</v>
      </c>
      <c r="BN716" s="48" t="s">
        <v>1333</v>
      </c>
    </row>
    <row r="717" spans="53:66" customFormat="1" x14ac:dyDescent="0.35">
      <c r="BA717" s="48" t="s">
        <v>1333</v>
      </c>
      <c r="BH717" s="48" t="s">
        <v>1333</v>
      </c>
      <c r="BN717" s="48" t="s">
        <v>1333</v>
      </c>
    </row>
    <row r="718" spans="53:66" customFormat="1" x14ac:dyDescent="0.35">
      <c r="BA718" s="48" t="s">
        <v>1333</v>
      </c>
      <c r="BH718" s="48" t="s">
        <v>1333</v>
      </c>
      <c r="BN718" s="48" t="s">
        <v>1333</v>
      </c>
    </row>
    <row r="719" spans="53:66" customFormat="1" x14ac:dyDescent="0.35">
      <c r="BA719" s="48" t="s">
        <v>1333</v>
      </c>
      <c r="BH719" s="48" t="s">
        <v>1333</v>
      </c>
      <c r="BN719" s="48" t="s">
        <v>1333</v>
      </c>
    </row>
    <row r="720" spans="53:66" customFormat="1" x14ac:dyDescent="0.35">
      <c r="BA720" s="48" t="s">
        <v>1333</v>
      </c>
      <c r="BH720" s="48" t="s">
        <v>1333</v>
      </c>
      <c r="BN720" s="48" t="s">
        <v>1333</v>
      </c>
    </row>
    <row r="721" spans="53:66" customFormat="1" x14ac:dyDescent="0.35">
      <c r="BA721" s="48" t="s">
        <v>1333</v>
      </c>
      <c r="BH721" s="48" t="s">
        <v>1333</v>
      </c>
      <c r="BN721" s="48" t="s">
        <v>1333</v>
      </c>
    </row>
    <row r="722" spans="53:66" customFormat="1" x14ac:dyDescent="0.35">
      <c r="BA722" s="48" t="s">
        <v>1333</v>
      </c>
      <c r="BH722" s="48" t="s">
        <v>1333</v>
      </c>
      <c r="BN722" s="48" t="s">
        <v>1333</v>
      </c>
    </row>
    <row r="723" spans="53:66" customFormat="1" x14ac:dyDescent="0.35">
      <c r="BA723" s="48" t="s">
        <v>1333</v>
      </c>
      <c r="BH723" s="48" t="s">
        <v>1333</v>
      </c>
      <c r="BN723" s="48" t="s">
        <v>1333</v>
      </c>
    </row>
    <row r="724" spans="53:66" customFormat="1" x14ac:dyDescent="0.35">
      <c r="BA724" s="48" t="s">
        <v>1333</v>
      </c>
      <c r="BH724" s="48" t="s">
        <v>1333</v>
      </c>
      <c r="BN724" s="48" t="s">
        <v>1333</v>
      </c>
    </row>
    <row r="725" spans="53:66" customFormat="1" x14ac:dyDescent="0.35">
      <c r="BA725" s="48" t="s">
        <v>1333</v>
      </c>
      <c r="BH725" s="48" t="s">
        <v>1333</v>
      </c>
      <c r="BN725" s="48" t="s">
        <v>1333</v>
      </c>
    </row>
    <row r="726" spans="53:66" customFormat="1" x14ac:dyDescent="0.35">
      <c r="BA726" s="48" t="s">
        <v>1333</v>
      </c>
      <c r="BH726" s="48" t="s">
        <v>1333</v>
      </c>
      <c r="BN726" s="48" t="s">
        <v>1333</v>
      </c>
    </row>
    <row r="727" spans="53:66" customFormat="1" x14ac:dyDescent="0.35">
      <c r="BA727" s="48" t="s">
        <v>1333</v>
      </c>
      <c r="BH727" s="48" t="s">
        <v>1333</v>
      </c>
      <c r="BN727" s="48" t="s">
        <v>1333</v>
      </c>
    </row>
    <row r="728" spans="53:66" customFormat="1" x14ac:dyDescent="0.35">
      <c r="BA728" s="48" t="s">
        <v>1333</v>
      </c>
      <c r="BH728" s="48" t="s">
        <v>1333</v>
      </c>
      <c r="BN728" s="48" t="s">
        <v>1333</v>
      </c>
    </row>
    <row r="729" spans="53:66" customFormat="1" x14ac:dyDescent="0.35">
      <c r="BA729" s="48" t="s">
        <v>1333</v>
      </c>
      <c r="BH729" s="48" t="s">
        <v>1333</v>
      </c>
      <c r="BN729" s="48" t="s">
        <v>1333</v>
      </c>
    </row>
    <row r="730" spans="53:66" customFormat="1" x14ac:dyDescent="0.35">
      <c r="BA730" s="48" t="s">
        <v>1333</v>
      </c>
      <c r="BH730" s="48" t="s">
        <v>1333</v>
      </c>
      <c r="BN730" s="48" t="s">
        <v>1333</v>
      </c>
    </row>
    <row r="731" spans="53:66" customFormat="1" x14ac:dyDescent="0.35">
      <c r="BA731" s="48" t="s">
        <v>1333</v>
      </c>
      <c r="BH731" s="48" t="s">
        <v>1333</v>
      </c>
      <c r="BN731" s="48" t="s">
        <v>1333</v>
      </c>
    </row>
    <row r="732" spans="53:66" customFormat="1" x14ac:dyDescent="0.35">
      <c r="BA732" s="48" t="s">
        <v>1333</v>
      </c>
      <c r="BH732" s="48" t="s">
        <v>1333</v>
      </c>
      <c r="BN732" s="48" t="s">
        <v>1333</v>
      </c>
    </row>
    <row r="733" spans="53:66" customFormat="1" x14ac:dyDescent="0.35">
      <c r="BA733" s="48" t="s">
        <v>1333</v>
      </c>
      <c r="BH733" s="48" t="s">
        <v>1333</v>
      </c>
      <c r="BN733" s="48" t="s">
        <v>1333</v>
      </c>
    </row>
    <row r="734" spans="53:66" customFormat="1" x14ac:dyDescent="0.35">
      <c r="BA734" s="48" t="s">
        <v>1333</v>
      </c>
      <c r="BH734" s="48" t="s">
        <v>1333</v>
      </c>
      <c r="BN734" s="48" t="s">
        <v>1333</v>
      </c>
    </row>
    <row r="735" spans="53:66" customFormat="1" x14ac:dyDescent="0.35">
      <c r="BA735" s="48" t="s">
        <v>1333</v>
      </c>
      <c r="BH735" s="48" t="s">
        <v>1333</v>
      </c>
      <c r="BN735" s="48" t="s">
        <v>1333</v>
      </c>
    </row>
    <row r="736" spans="53:66" customFormat="1" x14ac:dyDescent="0.35">
      <c r="BA736" s="48" t="s">
        <v>1333</v>
      </c>
      <c r="BH736" s="48" t="s">
        <v>1333</v>
      </c>
      <c r="BN736" s="48" t="s">
        <v>1333</v>
      </c>
    </row>
    <row r="737" spans="53:66" customFormat="1" x14ac:dyDescent="0.35">
      <c r="BA737" s="48" t="s">
        <v>1333</v>
      </c>
      <c r="BH737" s="48" t="s">
        <v>1333</v>
      </c>
      <c r="BN737" s="48" t="s">
        <v>1333</v>
      </c>
    </row>
    <row r="738" spans="53:66" customFormat="1" x14ac:dyDescent="0.35">
      <c r="BA738" s="48" t="s">
        <v>1333</v>
      </c>
      <c r="BH738" s="48" t="s">
        <v>1333</v>
      </c>
      <c r="BN738" s="48" t="s">
        <v>1333</v>
      </c>
    </row>
    <row r="739" spans="53:66" customFormat="1" x14ac:dyDescent="0.35">
      <c r="BA739" s="48" t="s">
        <v>1333</v>
      </c>
      <c r="BH739" s="48" t="s">
        <v>1333</v>
      </c>
      <c r="BN739" s="48" t="s">
        <v>1333</v>
      </c>
    </row>
    <row r="740" spans="53:66" customFormat="1" x14ac:dyDescent="0.35">
      <c r="BA740" s="48" t="s">
        <v>1333</v>
      </c>
      <c r="BH740" s="48" t="s">
        <v>1333</v>
      </c>
      <c r="BN740" s="48" t="s">
        <v>1333</v>
      </c>
    </row>
    <row r="741" spans="53:66" customFormat="1" x14ac:dyDescent="0.35">
      <c r="BA741" s="48" t="s">
        <v>1333</v>
      </c>
      <c r="BH741" s="48" t="s">
        <v>1333</v>
      </c>
      <c r="BN741" s="48" t="s">
        <v>1333</v>
      </c>
    </row>
    <row r="742" spans="53:66" customFormat="1" x14ac:dyDescent="0.35">
      <c r="BA742" s="48" t="s">
        <v>1333</v>
      </c>
      <c r="BH742" s="48" t="s">
        <v>1333</v>
      </c>
      <c r="BN742" s="48" t="s">
        <v>1333</v>
      </c>
    </row>
    <row r="743" spans="53:66" customFormat="1" x14ac:dyDescent="0.35">
      <c r="BA743" s="48" t="s">
        <v>1333</v>
      </c>
      <c r="BH743" s="48" t="s">
        <v>1333</v>
      </c>
      <c r="BN743" s="48" t="s">
        <v>1333</v>
      </c>
    </row>
    <row r="744" spans="53:66" customFormat="1" x14ac:dyDescent="0.35">
      <c r="BA744" s="48" t="s">
        <v>1333</v>
      </c>
      <c r="BH744" s="48" t="s">
        <v>1333</v>
      </c>
      <c r="BN744" s="48" t="s">
        <v>1333</v>
      </c>
    </row>
    <row r="745" spans="53:66" customFormat="1" x14ac:dyDescent="0.35">
      <c r="BA745" s="48" t="s">
        <v>1333</v>
      </c>
      <c r="BH745" s="48" t="s">
        <v>1333</v>
      </c>
      <c r="BN745" s="48" t="s">
        <v>1333</v>
      </c>
    </row>
    <row r="746" spans="53:66" customFormat="1" x14ac:dyDescent="0.35">
      <c r="BA746" s="48" t="s">
        <v>1333</v>
      </c>
      <c r="BH746" s="48" t="s">
        <v>1333</v>
      </c>
      <c r="BN746" s="48" t="s">
        <v>1333</v>
      </c>
    </row>
    <row r="747" spans="53:66" customFormat="1" x14ac:dyDescent="0.35">
      <c r="BA747" s="48" t="s">
        <v>1333</v>
      </c>
      <c r="BH747" s="48" t="s">
        <v>1333</v>
      </c>
      <c r="BN747" s="48" t="s">
        <v>1333</v>
      </c>
    </row>
    <row r="748" spans="53:66" customFormat="1" x14ac:dyDescent="0.35">
      <c r="BA748" s="48" t="s">
        <v>1333</v>
      </c>
      <c r="BH748" s="48" t="s">
        <v>1333</v>
      </c>
      <c r="BN748" s="48" t="s">
        <v>1333</v>
      </c>
    </row>
    <row r="749" spans="53:66" customFormat="1" x14ac:dyDescent="0.35">
      <c r="BA749" s="48" t="s">
        <v>1333</v>
      </c>
      <c r="BH749" s="48" t="s">
        <v>1333</v>
      </c>
      <c r="BN749" s="48" t="s">
        <v>1333</v>
      </c>
    </row>
    <row r="750" spans="53:66" customFormat="1" x14ac:dyDescent="0.35">
      <c r="BA750" s="48" t="s">
        <v>1333</v>
      </c>
      <c r="BH750" s="48" t="s">
        <v>1333</v>
      </c>
      <c r="BN750" s="48" t="s">
        <v>1333</v>
      </c>
    </row>
    <row r="751" spans="53:66" customFormat="1" x14ac:dyDescent="0.35">
      <c r="BA751" s="48" t="s">
        <v>1333</v>
      </c>
      <c r="BH751" s="48" t="s">
        <v>1333</v>
      </c>
      <c r="BN751" s="48" t="s">
        <v>1333</v>
      </c>
    </row>
    <row r="752" spans="53:66" customFormat="1" x14ac:dyDescent="0.35">
      <c r="BA752" s="48" t="s">
        <v>1333</v>
      </c>
      <c r="BH752" s="48" t="s">
        <v>1333</v>
      </c>
      <c r="BN752" s="48" t="s">
        <v>1333</v>
      </c>
    </row>
    <row r="753" spans="53:66" customFormat="1" x14ac:dyDescent="0.35">
      <c r="BA753" s="48" t="s">
        <v>1333</v>
      </c>
      <c r="BH753" s="48" t="s">
        <v>1333</v>
      </c>
      <c r="BN753" s="48" t="s">
        <v>1333</v>
      </c>
    </row>
    <row r="754" spans="53:66" customFormat="1" x14ac:dyDescent="0.35">
      <c r="BA754" s="48" t="s">
        <v>1333</v>
      </c>
      <c r="BH754" s="48" t="s">
        <v>1333</v>
      </c>
      <c r="BN754" s="48" t="s">
        <v>1333</v>
      </c>
    </row>
    <row r="755" spans="53:66" customFormat="1" x14ac:dyDescent="0.35">
      <c r="BA755" s="48" t="s">
        <v>1333</v>
      </c>
      <c r="BH755" s="48" t="s">
        <v>1333</v>
      </c>
      <c r="BN755" s="48" t="s">
        <v>1333</v>
      </c>
    </row>
    <row r="756" spans="53:66" customFormat="1" x14ac:dyDescent="0.35">
      <c r="BA756" s="48" t="s">
        <v>1333</v>
      </c>
      <c r="BH756" s="48" t="s">
        <v>1333</v>
      </c>
      <c r="BN756" s="48" t="s">
        <v>1333</v>
      </c>
    </row>
    <row r="757" spans="53:66" customFormat="1" x14ac:dyDescent="0.35">
      <c r="BA757" s="48" t="s">
        <v>1333</v>
      </c>
      <c r="BH757" s="48" t="s">
        <v>1333</v>
      </c>
      <c r="BN757" s="48" t="s">
        <v>1333</v>
      </c>
    </row>
    <row r="758" spans="53:66" customFormat="1" x14ac:dyDescent="0.35">
      <c r="BA758" s="48" t="s">
        <v>1333</v>
      </c>
      <c r="BH758" s="48" t="s">
        <v>1333</v>
      </c>
      <c r="BN758" s="48" t="s">
        <v>1333</v>
      </c>
    </row>
    <row r="759" spans="53:66" customFormat="1" x14ac:dyDescent="0.35">
      <c r="BA759" s="48" t="s">
        <v>1333</v>
      </c>
      <c r="BH759" s="48" t="s">
        <v>1333</v>
      </c>
      <c r="BN759" s="48" t="s">
        <v>1333</v>
      </c>
    </row>
    <row r="760" spans="53:66" customFormat="1" x14ac:dyDescent="0.35">
      <c r="BA760" s="48" t="s">
        <v>1333</v>
      </c>
      <c r="BH760" s="48" t="s">
        <v>1333</v>
      </c>
      <c r="BN760" s="48" t="s">
        <v>1333</v>
      </c>
    </row>
    <row r="761" spans="53:66" customFormat="1" x14ac:dyDescent="0.35">
      <c r="BA761" s="48" t="s">
        <v>1333</v>
      </c>
      <c r="BH761" s="48" t="s">
        <v>1333</v>
      </c>
      <c r="BN761" s="48" t="s">
        <v>1333</v>
      </c>
    </row>
    <row r="762" spans="53:66" customFormat="1" x14ac:dyDescent="0.35">
      <c r="BA762" s="48" t="s">
        <v>1333</v>
      </c>
      <c r="BH762" s="48" t="s">
        <v>1333</v>
      </c>
      <c r="BN762" s="48" t="s">
        <v>1333</v>
      </c>
    </row>
    <row r="763" spans="53:66" customFormat="1" x14ac:dyDescent="0.35">
      <c r="BA763" s="48" t="s">
        <v>1333</v>
      </c>
      <c r="BH763" s="48" t="s">
        <v>1333</v>
      </c>
      <c r="BN763" s="48" t="s">
        <v>1333</v>
      </c>
    </row>
    <row r="764" spans="53:66" customFormat="1" x14ac:dyDescent="0.35">
      <c r="BA764" s="48" t="s">
        <v>1333</v>
      </c>
      <c r="BH764" s="48" t="s">
        <v>1333</v>
      </c>
      <c r="BN764" s="48" t="s">
        <v>1333</v>
      </c>
    </row>
    <row r="765" spans="53:66" customFormat="1" x14ac:dyDescent="0.35">
      <c r="BA765" s="48" t="s">
        <v>1333</v>
      </c>
      <c r="BH765" s="48" t="s">
        <v>1333</v>
      </c>
      <c r="BN765" s="48" t="s">
        <v>1333</v>
      </c>
    </row>
    <row r="766" spans="53:66" customFormat="1" x14ac:dyDescent="0.35">
      <c r="BA766" s="48" t="s">
        <v>1333</v>
      </c>
      <c r="BH766" s="48" t="s">
        <v>1333</v>
      </c>
      <c r="BN766" s="48" t="s">
        <v>1333</v>
      </c>
    </row>
    <row r="767" spans="53:66" customFormat="1" x14ac:dyDescent="0.35">
      <c r="BA767" s="48" t="s">
        <v>1333</v>
      </c>
      <c r="BH767" s="48" t="s">
        <v>1333</v>
      </c>
      <c r="BN767" s="48" t="s">
        <v>1333</v>
      </c>
    </row>
    <row r="768" spans="53:66" customFormat="1" x14ac:dyDescent="0.35">
      <c r="BA768" s="48" t="s">
        <v>1333</v>
      </c>
      <c r="BH768" s="48" t="s">
        <v>1333</v>
      </c>
      <c r="BN768" s="48" t="s">
        <v>1333</v>
      </c>
    </row>
    <row r="769" spans="53:66" customFormat="1" x14ac:dyDescent="0.35">
      <c r="BA769" s="48" t="s">
        <v>1333</v>
      </c>
      <c r="BH769" s="48" t="s">
        <v>1333</v>
      </c>
      <c r="BN769" s="48" t="s">
        <v>1333</v>
      </c>
    </row>
    <row r="770" spans="53:66" customFormat="1" x14ac:dyDescent="0.35">
      <c r="BA770" s="48" t="s">
        <v>1333</v>
      </c>
      <c r="BH770" s="48" t="s">
        <v>1333</v>
      </c>
      <c r="BN770" s="48" t="s">
        <v>1333</v>
      </c>
    </row>
    <row r="771" spans="53:66" customFormat="1" x14ac:dyDescent="0.35">
      <c r="BA771" s="48" t="s">
        <v>1333</v>
      </c>
      <c r="BH771" s="48" t="s">
        <v>1333</v>
      </c>
      <c r="BN771" s="48" t="s">
        <v>1333</v>
      </c>
    </row>
    <row r="772" spans="53:66" customFormat="1" x14ac:dyDescent="0.35">
      <c r="BA772" s="48" t="s">
        <v>1333</v>
      </c>
      <c r="BH772" s="48" t="s">
        <v>1333</v>
      </c>
      <c r="BN772" s="48" t="s">
        <v>1333</v>
      </c>
    </row>
    <row r="773" spans="53:66" customFormat="1" x14ac:dyDescent="0.35">
      <c r="BA773" s="48" t="s">
        <v>1333</v>
      </c>
      <c r="BH773" s="48" t="s">
        <v>1333</v>
      </c>
      <c r="BN773" s="48" t="s">
        <v>1333</v>
      </c>
    </row>
    <row r="774" spans="53:66" customFormat="1" x14ac:dyDescent="0.35">
      <c r="BA774" s="48" t="s">
        <v>1333</v>
      </c>
      <c r="BH774" s="48" t="s">
        <v>1333</v>
      </c>
      <c r="BN774" s="48" t="s">
        <v>1333</v>
      </c>
    </row>
    <row r="775" spans="53:66" customFormat="1" x14ac:dyDescent="0.35">
      <c r="BA775" s="48" t="s">
        <v>1333</v>
      </c>
      <c r="BH775" s="48" t="s">
        <v>1333</v>
      </c>
      <c r="BN775" s="48" t="s">
        <v>1333</v>
      </c>
    </row>
    <row r="776" spans="53:66" customFormat="1" x14ac:dyDescent="0.35">
      <c r="BA776" s="48" t="s">
        <v>1333</v>
      </c>
      <c r="BH776" s="48" t="s">
        <v>1333</v>
      </c>
      <c r="BN776" s="48" t="s">
        <v>1333</v>
      </c>
    </row>
    <row r="777" spans="53:66" customFormat="1" x14ac:dyDescent="0.35">
      <c r="BA777" s="48" t="s">
        <v>1333</v>
      </c>
      <c r="BH777" s="48" t="s">
        <v>1333</v>
      </c>
      <c r="BN777" s="48" t="s">
        <v>1333</v>
      </c>
    </row>
    <row r="778" spans="53:66" customFormat="1" x14ac:dyDescent="0.35">
      <c r="BA778" s="48" t="s">
        <v>1333</v>
      </c>
      <c r="BH778" s="48" t="s">
        <v>1333</v>
      </c>
      <c r="BN778" s="48" t="s">
        <v>1333</v>
      </c>
    </row>
    <row r="779" spans="53:66" customFormat="1" x14ac:dyDescent="0.35">
      <c r="BA779" s="48" t="s">
        <v>1333</v>
      </c>
      <c r="BH779" s="48" t="s">
        <v>1333</v>
      </c>
      <c r="BN779" s="48" t="s">
        <v>1333</v>
      </c>
    </row>
    <row r="780" spans="53:66" customFormat="1" x14ac:dyDescent="0.35">
      <c r="BA780" s="48" t="s">
        <v>1333</v>
      </c>
      <c r="BH780" s="48" t="s">
        <v>1333</v>
      </c>
      <c r="BN780" s="48" t="s">
        <v>1333</v>
      </c>
    </row>
    <row r="781" spans="53:66" customFormat="1" x14ac:dyDescent="0.35">
      <c r="BA781" s="48" t="s">
        <v>1333</v>
      </c>
      <c r="BH781" s="48" t="s">
        <v>1333</v>
      </c>
      <c r="BN781" s="48" t="s">
        <v>1333</v>
      </c>
    </row>
    <row r="782" spans="53:66" customFormat="1" x14ac:dyDescent="0.35">
      <c r="BA782" s="48" t="s">
        <v>1333</v>
      </c>
      <c r="BH782" s="48" t="s">
        <v>1333</v>
      </c>
      <c r="BN782" s="48" t="s">
        <v>1333</v>
      </c>
    </row>
    <row r="783" spans="53:66" customFormat="1" x14ac:dyDescent="0.35">
      <c r="BA783" s="48" t="s">
        <v>1333</v>
      </c>
      <c r="BH783" s="48" t="s">
        <v>1333</v>
      </c>
      <c r="BN783" s="48" t="s">
        <v>1333</v>
      </c>
    </row>
    <row r="784" spans="53:66" customFormat="1" x14ac:dyDescent="0.35">
      <c r="BA784" s="48" t="s">
        <v>1333</v>
      </c>
      <c r="BH784" s="48" t="s">
        <v>1333</v>
      </c>
      <c r="BN784" s="48" t="s">
        <v>1333</v>
      </c>
    </row>
    <row r="785" spans="53:66" customFormat="1" x14ac:dyDescent="0.35">
      <c r="BA785" s="48" t="s">
        <v>1333</v>
      </c>
      <c r="BH785" s="48" t="s">
        <v>1333</v>
      </c>
      <c r="BN785" s="48" t="s">
        <v>1333</v>
      </c>
    </row>
    <row r="786" spans="53:66" customFormat="1" x14ac:dyDescent="0.35">
      <c r="BA786" s="48" t="s">
        <v>1333</v>
      </c>
      <c r="BH786" s="48" t="s">
        <v>1333</v>
      </c>
      <c r="BN786" s="48" t="s">
        <v>1333</v>
      </c>
    </row>
    <row r="787" spans="53:66" customFormat="1" x14ac:dyDescent="0.35">
      <c r="BA787" s="48" t="s">
        <v>1333</v>
      </c>
      <c r="BH787" s="48" t="s">
        <v>1333</v>
      </c>
      <c r="BN787" s="48" t="s">
        <v>1333</v>
      </c>
    </row>
    <row r="788" spans="53:66" customFormat="1" x14ac:dyDescent="0.35">
      <c r="BA788" s="48" t="s">
        <v>1333</v>
      </c>
      <c r="BH788" s="48" t="s">
        <v>1333</v>
      </c>
      <c r="BN788" s="48" t="s">
        <v>1333</v>
      </c>
    </row>
    <row r="789" spans="53:66" customFormat="1" x14ac:dyDescent="0.35">
      <c r="BA789" s="48" t="s">
        <v>1333</v>
      </c>
      <c r="BH789" s="48" t="s">
        <v>1333</v>
      </c>
      <c r="BN789" s="48" t="s">
        <v>1333</v>
      </c>
    </row>
    <row r="790" spans="53:66" customFormat="1" x14ac:dyDescent="0.35">
      <c r="BA790" s="48" t="s">
        <v>1333</v>
      </c>
      <c r="BH790" s="48" t="s">
        <v>1333</v>
      </c>
      <c r="BN790" s="48" t="s">
        <v>1333</v>
      </c>
    </row>
    <row r="791" spans="53:66" customFormat="1" x14ac:dyDescent="0.35">
      <c r="BA791" s="48" t="s">
        <v>1333</v>
      </c>
      <c r="BH791" s="48" t="s">
        <v>1333</v>
      </c>
      <c r="BN791" s="48" t="s">
        <v>1333</v>
      </c>
    </row>
    <row r="792" spans="53:66" customFormat="1" x14ac:dyDescent="0.35">
      <c r="BA792" s="48" t="s">
        <v>1333</v>
      </c>
      <c r="BH792" s="48" t="s">
        <v>1333</v>
      </c>
      <c r="BN792" s="48" t="s">
        <v>1333</v>
      </c>
    </row>
    <row r="793" spans="53:66" customFormat="1" x14ac:dyDescent="0.35">
      <c r="BA793" s="48" t="s">
        <v>1333</v>
      </c>
      <c r="BH793" s="48" t="s">
        <v>1333</v>
      </c>
      <c r="BN793" s="48" t="s">
        <v>1333</v>
      </c>
    </row>
    <row r="794" spans="53:66" customFormat="1" x14ac:dyDescent="0.35">
      <c r="BA794" s="48" t="s">
        <v>1333</v>
      </c>
      <c r="BH794" s="48" t="s">
        <v>1333</v>
      </c>
      <c r="BN794" s="48" t="s">
        <v>1333</v>
      </c>
    </row>
    <row r="795" spans="53:66" customFormat="1" x14ac:dyDescent="0.35">
      <c r="BA795" s="48" t="s">
        <v>1333</v>
      </c>
      <c r="BH795" s="48" t="s">
        <v>1333</v>
      </c>
      <c r="BN795" s="48" t="s">
        <v>1333</v>
      </c>
    </row>
    <row r="796" spans="53:66" customFormat="1" x14ac:dyDescent="0.35">
      <c r="BA796" s="48" t="s">
        <v>1333</v>
      </c>
      <c r="BH796" s="48" t="s">
        <v>1333</v>
      </c>
      <c r="BN796" s="48" t="s">
        <v>1333</v>
      </c>
    </row>
    <row r="797" spans="53:66" customFormat="1" x14ac:dyDescent="0.35">
      <c r="BA797" s="48" t="s">
        <v>1333</v>
      </c>
      <c r="BH797" s="48" t="s">
        <v>1333</v>
      </c>
      <c r="BN797" s="48" t="s">
        <v>1333</v>
      </c>
    </row>
    <row r="798" spans="53:66" customFormat="1" x14ac:dyDescent="0.35">
      <c r="BA798" s="48" t="s">
        <v>1333</v>
      </c>
      <c r="BH798" s="48" t="s">
        <v>1333</v>
      </c>
      <c r="BN798" s="48" t="s">
        <v>1333</v>
      </c>
    </row>
    <row r="799" spans="53:66" customFormat="1" x14ac:dyDescent="0.35">
      <c r="BA799" s="48" t="s">
        <v>1333</v>
      </c>
      <c r="BH799" s="48" t="s">
        <v>1333</v>
      </c>
      <c r="BN799" s="48" t="s">
        <v>1333</v>
      </c>
    </row>
    <row r="800" spans="53:66" customFormat="1" x14ac:dyDescent="0.35">
      <c r="BA800" s="48" t="s">
        <v>1333</v>
      </c>
      <c r="BH800" s="48" t="s">
        <v>1333</v>
      </c>
      <c r="BN800" s="48" t="s">
        <v>1333</v>
      </c>
    </row>
    <row r="801" spans="53:66" customFormat="1" x14ac:dyDescent="0.35">
      <c r="BA801" s="48" t="s">
        <v>1333</v>
      </c>
      <c r="BH801" s="48" t="s">
        <v>1333</v>
      </c>
      <c r="BN801" s="48" t="s">
        <v>1333</v>
      </c>
    </row>
    <row r="802" spans="53:66" customFormat="1" x14ac:dyDescent="0.35">
      <c r="BA802" s="48" t="s">
        <v>1333</v>
      </c>
      <c r="BH802" s="48" t="s">
        <v>1333</v>
      </c>
      <c r="BN802" s="48" t="s">
        <v>1333</v>
      </c>
    </row>
    <row r="803" spans="53:66" customFormat="1" x14ac:dyDescent="0.35">
      <c r="BA803" s="48" t="s">
        <v>1333</v>
      </c>
      <c r="BH803" s="48" t="s">
        <v>1333</v>
      </c>
      <c r="BN803" s="48" t="s">
        <v>1333</v>
      </c>
    </row>
    <row r="804" spans="53:66" customFormat="1" x14ac:dyDescent="0.35">
      <c r="BA804" s="48" t="s">
        <v>1333</v>
      </c>
      <c r="BH804" s="48" t="s">
        <v>1333</v>
      </c>
      <c r="BN804" s="48" t="s">
        <v>1333</v>
      </c>
    </row>
    <row r="805" spans="53:66" customFormat="1" x14ac:dyDescent="0.35">
      <c r="BA805" s="48" t="s">
        <v>1333</v>
      </c>
      <c r="BH805" s="48" t="s">
        <v>1333</v>
      </c>
      <c r="BN805" s="48" t="s">
        <v>1333</v>
      </c>
    </row>
    <row r="806" spans="53:66" customFormat="1" x14ac:dyDescent="0.35">
      <c r="BA806" s="48" t="s">
        <v>1333</v>
      </c>
      <c r="BH806" s="48" t="s">
        <v>1333</v>
      </c>
      <c r="BN806" s="48" t="s">
        <v>1333</v>
      </c>
    </row>
    <row r="807" spans="53:66" customFormat="1" x14ac:dyDescent="0.35">
      <c r="BA807" s="48" t="s">
        <v>1333</v>
      </c>
      <c r="BH807" s="48" t="s">
        <v>1333</v>
      </c>
      <c r="BN807" s="48" t="s">
        <v>1333</v>
      </c>
    </row>
    <row r="808" spans="53:66" customFormat="1" x14ac:dyDescent="0.35">
      <c r="BA808" s="48" t="s">
        <v>1333</v>
      </c>
      <c r="BH808" s="48" t="s">
        <v>1333</v>
      </c>
      <c r="BN808" s="48" t="s">
        <v>1333</v>
      </c>
    </row>
    <row r="809" spans="53:66" customFormat="1" x14ac:dyDescent="0.35">
      <c r="BA809" s="48" t="s">
        <v>1333</v>
      </c>
      <c r="BH809" s="48" t="s">
        <v>1333</v>
      </c>
      <c r="BN809" s="48" t="s">
        <v>1333</v>
      </c>
    </row>
    <row r="810" spans="53:66" customFormat="1" x14ac:dyDescent="0.35">
      <c r="BA810" s="48" t="s">
        <v>1333</v>
      </c>
      <c r="BH810" s="48" t="s">
        <v>1333</v>
      </c>
      <c r="BN810" s="48" t="s">
        <v>1333</v>
      </c>
    </row>
    <row r="811" spans="53:66" customFormat="1" x14ac:dyDescent="0.35">
      <c r="BA811" s="48" t="s">
        <v>1333</v>
      </c>
      <c r="BH811" s="48" t="s">
        <v>1333</v>
      </c>
      <c r="BN811" s="48" t="s">
        <v>1333</v>
      </c>
    </row>
    <row r="812" spans="53:66" customFormat="1" x14ac:dyDescent="0.35">
      <c r="BA812" s="48" t="s">
        <v>1333</v>
      </c>
      <c r="BH812" s="48" t="s">
        <v>1333</v>
      </c>
      <c r="BN812" s="48" t="s">
        <v>1333</v>
      </c>
    </row>
    <row r="813" spans="53:66" customFormat="1" x14ac:dyDescent="0.35">
      <c r="BA813" s="48" t="s">
        <v>1333</v>
      </c>
      <c r="BH813" s="48" t="s">
        <v>1333</v>
      </c>
      <c r="BN813" s="48" t="s">
        <v>1333</v>
      </c>
    </row>
    <row r="814" spans="53:66" customFormat="1" x14ac:dyDescent="0.35">
      <c r="BA814" s="48" t="s">
        <v>1333</v>
      </c>
      <c r="BH814" s="48" t="s">
        <v>1333</v>
      </c>
      <c r="BN814" s="48" t="s">
        <v>1333</v>
      </c>
    </row>
    <row r="815" spans="53:66" customFormat="1" x14ac:dyDescent="0.35">
      <c r="BA815" s="48" t="s">
        <v>1333</v>
      </c>
      <c r="BH815" s="48" t="s">
        <v>1333</v>
      </c>
      <c r="BN815" s="48" t="s">
        <v>1333</v>
      </c>
    </row>
    <row r="816" spans="53:66" customFormat="1" x14ac:dyDescent="0.35">
      <c r="BA816" s="48" t="s">
        <v>1333</v>
      </c>
      <c r="BH816" s="48" t="s">
        <v>1333</v>
      </c>
      <c r="BN816" s="48" t="s">
        <v>1333</v>
      </c>
    </row>
    <row r="817" spans="53:66" customFormat="1" x14ac:dyDescent="0.35">
      <c r="BA817" s="48" t="s">
        <v>1333</v>
      </c>
      <c r="BH817" s="48" t="s">
        <v>1333</v>
      </c>
      <c r="BN817" s="48" t="s">
        <v>1333</v>
      </c>
    </row>
    <row r="818" spans="53:66" customFormat="1" x14ac:dyDescent="0.35">
      <c r="BA818" s="48" t="s">
        <v>1333</v>
      </c>
      <c r="BH818" s="48" t="s">
        <v>1333</v>
      </c>
      <c r="BN818" s="48" t="s">
        <v>1333</v>
      </c>
    </row>
    <row r="819" spans="53:66" customFormat="1" x14ac:dyDescent="0.35">
      <c r="BA819" s="48" t="s">
        <v>1333</v>
      </c>
      <c r="BH819" s="48" t="s">
        <v>1333</v>
      </c>
      <c r="BN819" s="48" t="s">
        <v>1333</v>
      </c>
    </row>
    <row r="820" spans="53:66" customFormat="1" x14ac:dyDescent="0.35">
      <c r="BA820" s="48" t="s">
        <v>1333</v>
      </c>
      <c r="BH820" s="48" t="s">
        <v>1333</v>
      </c>
      <c r="BN820" s="48" t="s">
        <v>1333</v>
      </c>
    </row>
    <row r="821" spans="53:66" customFormat="1" x14ac:dyDescent="0.35">
      <c r="BA821" s="48" t="s">
        <v>1333</v>
      </c>
      <c r="BH821" s="48" t="s">
        <v>1333</v>
      </c>
      <c r="BN821" s="48" t="s">
        <v>1333</v>
      </c>
    </row>
    <row r="822" spans="53:66" customFormat="1" x14ac:dyDescent="0.35">
      <c r="BA822" s="48" t="s">
        <v>1333</v>
      </c>
      <c r="BH822" s="48" t="s">
        <v>1333</v>
      </c>
      <c r="BN822" s="48" t="s">
        <v>1333</v>
      </c>
    </row>
    <row r="823" spans="53:66" customFormat="1" x14ac:dyDescent="0.35">
      <c r="BA823" s="48" t="s">
        <v>1333</v>
      </c>
      <c r="BH823" s="48" t="s">
        <v>1333</v>
      </c>
      <c r="BN823" s="48" t="s">
        <v>1333</v>
      </c>
    </row>
    <row r="824" spans="53:66" customFormat="1" x14ac:dyDescent="0.35">
      <c r="BA824" s="48" t="s">
        <v>1333</v>
      </c>
      <c r="BH824" s="48" t="s">
        <v>1333</v>
      </c>
      <c r="BN824" s="48" t="s">
        <v>1333</v>
      </c>
    </row>
    <row r="825" spans="53:66" customFormat="1" x14ac:dyDescent="0.35">
      <c r="BA825" s="48" t="s">
        <v>1333</v>
      </c>
      <c r="BH825" s="48" t="s">
        <v>1333</v>
      </c>
      <c r="BN825" s="48" t="s">
        <v>1333</v>
      </c>
    </row>
    <row r="826" spans="53:66" customFormat="1" x14ac:dyDescent="0.35">
      <c r="BA826" s="48" t="s">
        <v>1333</v>
      </c>
      <c r="BH826" s="48" t="s">
        <v>1333</v>
      </c>
      <c r="BN826" s="48" t="s">
        <v>1333</v>
      </c>
    </row>
    <row r="827" spans="53:66" customFormat="1" x14ac:dyDescent="0.35">
      <c r="BA827" s="48" t="s">
        <v>1333</v>
      </c>
      <c r="BH827" s="48" t="s">
        <v>1333</v>
      </c>
      <c r="BN827" s="48" t="s">
        <v>1333</v>
      </c>
    </row>
    <row r="828" spans="53:66" customFormat="1" x14ac:dyDescent="0.35">
      <c r="BA828" s="48" t="s">
        <v>1333</v>
      </c>
      <c r="BH828" s="48" t="s">
        <v>1333</v>
      </c>
      <c r="BN828" s="48" t="s">
        <v>1333</v>
      </c>
    </row>
    <row r="829" spans="53:66" customFormat="1" x14ac:dyDescent="0.35">
      <c r="BA829" s="48" t="s">
        <v>1333</v>
      </c>
      <c r="BH829" s="48" t="s">
        <v>1333</v>
      </c>
      <c r="BN829" s="48" t="s">
        <v>1333</v>
      </c>
    </row>
    <row r="830" spans="53:66" customFormat="1" x14ac:dyDescent="0.35">
      <c r="BA830" s="48" t="s">
        <v>1333</v>
      </c>
      <c r="BH830" s="48" t="s">
        <v>1333</v>
      </c>
      <c r="BN830" s="48" t="s">
        <v>1333</v>
      </c>
    </row>
    <row r="831" spans="53:66" customFormat="1" x14ac:dyDescent="0.35">
      <c r="BA831" s="48" t="s">
        <v>1333</v>
      </c>
      <c r="BH831" s="48" t="s">
        <v>1333</v>
      </c>
      <c r="BN831" s="48" t="s">
        <v>1333</v>
      </c>
    </row>
    <row r="832" spans="53:66" customFormat="1" x14ac:dyDescent="0.35">
      <c r="BA832" s="48" t="s">
        <v>1333</v>
      </c>
      <c r="BH832" s="48" t="s">
        <v>1333</v>
      </c>
      <c r="BN832" s="48" t="s">
        <v>1333</v>
      </c>
    </row>
    <row r="833" spans="53:66" customFormat="1" x14ac:dyDescent="0.35">
      <c r="BA833" s="48" t="s">
        <v>1333</v>
      </c>
      <c r="BH833" s="48" t="s">
        <v>1333</v>
      </c>
      <c r="BN833" s="48" t="s">
        <v>1333</v>
      </c>
    </row>
    <row r="834" spans="53:66" customFormat="1" x14ac:dyDescent="0.35">
      <c r="BA834" s="48" t="s">
        <v>1333</v>
      </c>
      <c r="BH834" s="48" t="s">
        <v>1333</v>
      </c>
      <c r="BN834" s="48" t="s">
        <v>1333</v>
      </c>
    </row>
    <row r="835" spans="53:66" customFormat="1" x14ac:dyDescent="0.35">
      <c r="BA835" s="48" t="s">
        <v>1333</v>
      </c>
      <c r="BH835" s="48" t="s">
        <v>1333</v>
      </c>
      <c r="BN835" s="48" t="s">
        <v>1333</v>
      </c>
    </row>
    <row r="836" spans="53:66" customFormat="1" x14ac:dyDescent="0.35">
      <c r="BA836" s="48" t="s">
        <v>1333</v>
      </c>
      <c r="BH836" s="48" t="s">
        <v>1333</v>
      </c>
      <c r="BN836" s="48" t="s">
        <v>1333</v>
      </c>
    </row>
    <row r="837" spans="53:66" customFormat="1" x14ac:dyDescent="0.35">
      <c r="BA837" s="48" t="s">
        <v>1333</v>
      </c>
      <c r="BH837" s="48" t="s">
        <v>1333</v>
      </c>
      <c r="BN837" s="48" t="s">
        <v>1333</v>
      </c>
    </row>
    <row r="838" spans="53:66" customFormat="1" x14ac:dyDescent="0.35">
      <c r="BA838" s="48" t="s">
        <v>1333</v>
      </c>
      <c r="BH838" s="48" t="s">
        <v>1333</v>
      </c>
      <c r="BN838" s="48" t="s">
        <v>1333</v>
      </c>
    </row>
    <row r="839" spans="53:66" customFormat="1" x14ac:dyDescent="0.35">
      <c r="BA839" s="48" t="s">
        <v>1333</v>
      </c>
      <c r="BH839" s="48" t="s">
        <v>1333</v>
      </c>
      <c r="BN839" s="48" t="s">
        <v>1333</v>
      </c>
    </row>
    <row r="840" spans="53:66" customFormat="1" x14ac:dyDescent="0.35">
      <c r="BA840" s="48" t="s">
        <v>1333</v>
      </c>
      <c r="BH840" s="48" t="s">
        <v>1333</v>
      </c>
      <c r="BN840" s="48" t="s">
        <v>1333</v>
      </c>
    </row>
    <row r="841" spans="53:66" customFormat="1" x14ac:dyDescent="0.35">
      <c r="BA841" s="48" t="s">
        <v>1333</v>
      </c>
      <c r="BH841" s="48" t="s">
        <v>1333</v>
      </c>
      <c r="BN841" s="48" t="s">
        <v>1333</v>
      </c>
    </row>
    <row r="842" spans="53:66" customFormat="1" x14ac:dyDescent="0.35">
      <c r="BA842" s="48" t="s">
        <v>1333</v>
      </c>
      <c r="BH842" s="48" t="s">
        <v>1333</v>
      </c>
      <c r="BN842" s="48" t="s">
        <v>1333</v>
      </c>
    </row>
    <row r="843" spans="53:66" customFormat="1" x14ac:dyDescent="0.35">
      <c r="BA843" s="48" t="s">
        <v>1333</v>
      </c>
      <c r="BH843" s="48" t="s">
        <v>1333</v>
      </c>
      <c r="BN843" s="48" t="s">
        <v>1333</v>
      </c>
    </row>
    <row r="844" spans="53:66" customFormat="1" x14ac:dyDescent="0.35">
      <c r="BA844" s="48" t="s">
        <v>1333</v>
      </c>
      <c r="BH844" s="48" t="s">
        <v>1333</v>
      </c>
      <c r="BN844" s="48" t="s">
        <v>1333</v>
      </c>
    </row>
    <row r="845" spans="53:66" customFormat="1" x14ac:dyDescent="0.35">
      <c r="BA845" s="48" t="s">
        <v>1333</v>
      </c>
      <c r="BH845" s="48" t="s">
        <v>1333</v>
      </c>
      <c r="BN845" s="48" t="s">
        <v>1333</v>
      </c>
    </row>
    <row r="846" spans="53:66" customFormat="1" x14ac:dyDescent="0.35">
      <c r="BA846" s="48" t="s">
        <v>1333</v>
      </c>
      <c r="BH846" s="48" t="s">
        <v>1333</v>
      </c>
      <c r="BN846" s="48" t="s">
        <v>1333</v>
      </c>
    </row>
    <row r="847" spans="53:66" customFormat="1" x14ac:dyDescent="0.35">
      <c r="BA847" s="48" t="s">
        <v>1333</v>
      </c>
      <c r="BH847" s="48" t="s">
        <v>1333</v>
      </c>
      <c r="BN847" s="48" t="s">
        <v>1333</v>
      </c>
    </row>
    <row r="848" spans="53:66" customFormat="1" x14ac:dyDescent="0.35">
      <c r="BA848" s="48" t="s">
        <v>1333</v>
      </c>
      <c r="BH848" s="48" t="s">
        <v>1333</v>
      </c>
      <c r="BN848" s="48" t="s">
        <v>1333</v>
      </c>
    </row>
    <row r="849" spans="53:66" customFormat="1" x14ac:dyDescent="0.35">
      <c r="BA849" s="48" t="s">
        <v>1333</v>
      </c>
      <c r="BH849" s="48" t="s">
        <v>1333</v>
      </c>
      <c r="BN849" s="48" t="s">
        <v>1333</v>
      </c>
    </row>
    <row r="850" spans="53:66" customFormat="1" x14ac:dyDescent="0.35">
      <c r="BA850" s="48" t="s">
        <v>1333</v>
      </c>
      <c r="BH850" s="48" t="s">
        <v>1333</v>
      </c>
      <c r="BN850" s="48" t="s">
        <v>1333</v>
      </c>
    </row>
    <row r="851" spans="53:66" customFormat="1" x14ac:dyDescent="0.35">
      <c r="BA851" s="48" t="s">
        <v>1333</v>
      </c>
      <c r="BH851" s="48" t="s">
        <v>1333</v>
      </c>
      <c r="BN851" s="48" t="s">
        <v>1333</v>
      </c>
    </row>
    <row r="852" spans="53:66" customFormat="1" x14ac:dyDescent="0.35">
      <c r="BA852" s="48" t="s">
        <v>1333</v>
      </c>
      <c r="BH852" s="48" t="s">
        <v>1333</v>
      </c>
      <c r="BN852" s="48" t="s">
        <v>1333</v>
      </c>
    </row>
    <row r="853" spans="53:66" customFormat="1" x14ac:dyDescent="0.35">
      <c r="BA853" s="48" t="s">
        <v>1333</v>
      </c>
      <c r="BH853" s="48" t="s">
        <v>1333</v>
      </c>
      <c r="BN853" s="48" t="s">
        <v>1333</v>
      </c>
    </row>
    <row r="854" spans="53:66" customFormat="1" x14ac:dyDescent="0.35">
      <c r="BA854" s="48" t="s">
        <v>1333</v>
      </c>
      <c r="BH854" s="48" t="s">
        <v>1333</v>
      </c>
      <c r="BN854" s="48" t="s">
        <v>1333</v>
      </c>
    </row>
    <row r="855" spans="53:66" customFormat="1" x14ac:dyDescent="0.35">
      <c r="BA855" s="48" t="s">
        <v>1333</v>
      </c>
      <c r="BH855" s="48" t="s">
        <v>1333</v>
      </c>
      <c r="BN855" s="48" t="s">
        <v>1333</v>
      </c>
    </row>
    <row r="856" spans="53:66" customFormat="1" x14ac:dyDescent="0.35">
      <c r="BA856" s="48" t="s">
        <v>1333</v>
      </c>
      <c r="BH856" s="48" t="s">
        <v>1333</v>
      </c>
      <c r="BN856" s="48" t="s">
        <v>1333</v>
      </c>
    </row>
    <row r="857" spans="53:66" customFormat="1" x14ac:dyDescent="0.35">
      <c r="BA857" s="48" t="s">
        <v>1333</v>
      </c>
      <c r="BH857" s="48" t="s">
        <v>1333</v>
      </c>
      <c r="BN857" s="48" t="s">
        <v>1333</v>
      </c>
    </row>
    <row r="858" spans="53:66" customFormat="1" x14ac:dyDescent="0.35">
      <c r="BA858" s="48" t="s">
        <v>1333</v>
      </c>
      <c r="BH858" s="48" t="s">
        <v>1333</v>
      </c>
      <c r="BN858" s="48" t="s">
        <v>1333</v>
      </c>
    </row>
    <row r="859" spans="53:66" customFormat="1" x14ac:dyDescent="0.35">
      <c r="BA859" s="48" t="s">
        <v>1333</v>
      </c>
      <c r="BH859" s="48" t="s">
        <v>1333</v>
      </c>
      <c r="BN859" s="48" t="s">
        <v>1333</v>
      </c>
    </row>
    <row r="860" spans="53:66" customFormat="1" x14ac:dyDescent="0.35">
      <c r="BA860" s="48" t="s">
        <v>1333</v>
      </c>
      <c r="BH860" s="48" t="s">
        <v>1333</v>
      </c>
      <c r="BN860" s="48" t="s">
        <v>1333</v>
      </c>
    </row>
    <row r="861" spans="53:66" customFormat="1" x14ac:dyDescent="0.35">
      <c r="BA861" s="48" t="s">
        <v>1333</v>
      </c>
      <c r="BH861" s="48" t="s">
        <v>1333</v>
      </c>
      <c r="BN861" s="48" t="s">
        <v>1333</v>
      </c>
    </row>
    <row r="862" spans="53:66" customFormat="1" x14ac:dyDescent="0.35">
      <c r="BA862" s="48" t="s">
        <v>1333</v>
      </c>
      <c r="BH862" s="48" t="s">
        <v>1333</v>
      </c>
      <c r="BN862" s="48" t="s">
        <v>1333</v>
      </c>
    </row>
    <row r="863" spans="53:66" customFormat="1" x14ac:dyDescent="0.35">
      <c r="BA863" s="48" t="s">
        <v>1333</v>
      </c>
      <c r="BH863" s="48" t="s">
        <v>1333</v>
      </c>
      <c r="BN863" s="48" t="s">
        <v>1333</v>
      </c>
    </row>
    <row r="864" spans="53:66" customFormat="1" x14ac:dyDescent="0.35">
      <c r="BA864" s="48" t="s">
        <v>1333</v>
      </c>
      <c r="BH864" s="48" t="s">
        <v>1333</v>
      </c>
      <c r="BN864" s="48" t="s">
        <v>1333</v>
      </c>
    </row>
    <row r="865" spans="53:66" customFormat="1" x14ac:dyDescent="0.35">
      <c r="BA865" s="48" t="s">
        <v>1333</v>
      </c>
      <c r="BH865" s="48" t="s">
        <v>1333</v>
      </c>
      <c r="BN865" s="48" t="s">
        <v>1333</v>
      </c>
    </row>
    <row r="866" spans="53:66" customFormat="1" x14ac:dyDescent="0.35">
      <c r="BA866" s="48" t="s">
        <v>1333</v>
      </c>
      <c r="BH866" s="48" t="s">
        <v>1333</v>
      </c>
      <c r="BN866" s="48" t="s">
        <v>1333</v>
      </c>
    </row>
    <row r="867" spans="53:66" customFormat="1" x14ac:dyDescent="0.35">
      <c r="BA867" s="48" t="s">
        <v>1333</v>
      </c>
      <c r="BH867" s="48" t="s">
        <v>1333</v>
      </c>
      <c r="BN867" s="48" t="s">
        <v>1333</v>
      </c>
    </row>
    <row r="868" spans="53:66" customFormat="1" x14ac:dyDescent="0.35">
      <c r="BA868" s="48" t="s">
        <v>1333</v>
      </c>
      <c r="BH868" s="48" t="s">
        <v>1333</v>
      </c>
      <c r="BN868" s="48" t="s">
        <v>1333</v>
      </c>
    </row>
    <row r="869" spans="53:66" customFormat="1" x14ac:dyDescent="0.35">
      <c r="BA869" s="48" t="s">
        <v>1333</v>
      </c>
      <c r="BH869" s="48" t="s">
        <v>1333</v>
      </c>
      <c r="BN869" s="48" t="s">
        <v>1333</v>
      </c>
    </row>
    <row r="870" spans="53:66" customFormat="1" x14ac:dyDescent="0.35">
      <c r="BA870" s="48" t="s">
        <v>1333</v>
      </c>
      <c r="BH870" s="48" t="s">
        <v>1333</v>
      </c>
      <c r="BN870" s="48" t="s">
        <v>1333</v>
      </c>
    </row>
    <row r="871" spans="53:66" customFormat="1" x14ac:dyDescent="0.35">
      <c r="BA871" s="48" t="s">
        <v>1333</v>
      </c>
      <c r="BH871" s="48" t="s">
        <v>1333</v>
      </c>
      <c r="BN871" s="48" t="s">
        <v>1333</v>
      </c>
    </row>
    <row r="872" spans="53:66" customFormat="1" x14ac:dyDescent="0.35">
      <c r="BA872" s="48" t="s">
        <v>1333</v>
      </c>
      <c r="BH872" s="48" t="s">
        <v>1333</v>
      </c>
      <c r="BN872" s="48" t="s">
        <v>1333</v>
      </c>
    </row>
    <row r="873" spans="53:66" customFormat="1" x14ac:dyDescent="0.35">
      <c r="BA873" s="48" t="s">
        <v>1333</v>
      </c>
      <c r="BH873" s="48" t="s">
        <v>1333</v>
      </c>
      <c r="BN873" s="48" t="s">
        <v>1333</v>
      </c>
    </row>
    <row r="874" spans="53:66" customFormat="1" x14ac:dyDescent="0.35">
      <c r="BA874" s="48" t="s">
        <v>1333</v>
      </c>
      <c r="BH874" s="48" t="s">
        <v>1333</v>
      </c>
      <c r="BN874" s="48" t="s">
        <v>1333</v>
      </c>
    </row>
    <row r="875" spans="53:66" customFormat="1" x14ac:dyDescent="0.35">
      <c r="BA875" s="48" t="s">
        <v>1333</v>
      </c>
      <c r="BH875" s="48" t="s">
        <v>1333</v>
      </c>
      <c r="BN875" s="48" t="s">
        <v>1333</v>
      </c>
    </row>
    <row r="876" spans="53:66" customFormat="1" x14ac:dyDescent="0.35">
      <c r="BA876" s="48" t="s">
        <v>1333</v>
      </c>
      <c r="BH876" s="48" t="s">
        <v>1333</v>
      </c>
      <c r="BN876" s="48" t="s">
        <v>1333</v>
      </c>
    </row>
    <row r="877" spans="53:66" customFormat="1" x14ac:dyDescent="0.35">
      <c r="BA877" s="48" t="s">
        <v>1333</v>
      </c>
      <c r="BH877" s="48" t="s">
        <v>1333</v>
      </c>
      <c r="BN877" s="48" t="s">
        <v>1333</v>
      </c>
    </row>
    <row r="878" spans="53:66" customFormat="1" x14ac:dyDescent="0.35">
      <c r="BA878" s="48" t="s">
        <v>1333</v>
      </c>
      <c r="BH878" s="48" t="s">
        <v>1333</v>
      </c>
      <c r="BN878" s="48" t="s">
        <v>1333</v>
      </c>
    </row>
    <row r="879" spans="53:66" customFormat="1" x14ac:dyDescent="0.35">
      <c r="BA879" s="48" t="s">
        <v>1333</v>
      </c>
      <c r="BH879" s="48" t="s">
        <v>1333</v>
      </c>
      <c r="BN879" s="48" t="s">
        <v>1333</v>
      </c>
    </row>
    <row r="880" spans="53:66" customFormat="1" x14ac:dyDescent="0.35">
      <c r="BA880" s="48" t="s">
        <v>1333</v>
      </c>
      <c r="BH880" s="48" t="s">
        <v>1333</v>
      </c>
      <c r="BN880" s="48" t="s">
        <v>1333</v>
      </c>
    </row>
    <row r="881" spans="53:66" customFormat="1" x14ac:dyDescent="0.35">
      <c r="BA881" s="48" t="s">
        <v>1333</v>
      </c>
      <c r="BH881" s="48" t="s">
        <v>1333</v>
      </c>
      <c r="BN881" s="48" t="s">
        <v>1333</v>
      </c>
    </row>
    <row r="882" spans="53:66" customFormat="1" x14ac:dyDescent="0.35">
      <c r="BA882" s="48" t="s">
        <v>1333</v>
      </c>
      <c r="BH882" s="48" t="s">
        <v>1333</v>
      </c>
      <c r="BN882" s="48" t="s">
        <v>1333</v>
      </c>
    </row>
    <row r="883" spans="53:66" customFormat="1" x14ac:dyDescent="0.35">
      <c r="BA883" s="48" t="s">
        <v>1333</v>
      </c>
      <c r="BH883" s="48" t="s">
        <v>1333</v>
      </c>
      <c r="BN883" s="48" t="s">
        <v>1333</v>
      </c>
    </row>
    <row r="884" spans="53:66" customFormat="1" x14ac:dyDescent="0.35">
      <c r="BA884" s="48" t="s">
        <v>1333</v>
      </c>
      <c r="BH884" s="48" t="s">
        <v>1333</v>
      </c>
      <c r="BN884" s="48" t="s">
        <v>1333</v>
      </c>
    </row>
    <row r="885" spans="53:66" customFormat="1" x14ac:dyDescent="0.35">
      <c r="BA885" s="48" t="s">
        <v>1333</v>
      </c>
      <c r="BH885" s="48" t="s">
        <v>1333</v>
      </c>
      <c r="BN885" s="48" t="s">
        <v>1333</v>
      </c>
    </row>
    <row r="886" spans="53:66" customFormat="1" x14ac:dyDescent="0.35">
      <c r="BA886" s="48" t="s">
        <v>1333</v>
      </c>
      <c r="BH886" s="48" t="s">
        <v>1333</v>
      </c>
      <c r="BN886" s="48" t="s">
        <v>1333</v>
      </c>
    </row>
    <row r="887" spans="53:66" customFormat="1" x14ac:dyDescent="0.35">
      <c r="BA887" s="48" t="s">
        <v>1333</v>
      </c>
      <c r="BH887" s="48" t="s">
        <v>1333</v>
      </c>
      <c r="BN887" s="48" t="s">
        <v>1333</v>
      </c>
    </row>
    <row r="888" spans="53:66" customFormat="1" x14ac:dyDescent="0.35">
      <c r="BA888" s="48" t="s">
        <v>1333</v>
      </c>
      <c r="BH888" s="48" t="s">
        <v>1333</v>
      </c>
      <c r="BN888" s="48" t="s">
        <v>1333</v>
      </c>
    </row>
    <row r="889" spans="53:66" customFormat="1" x14ac:dyDescent="0.35">
      <c r="BA889" s="48" t="s">
        <v>1333</v>
      </c>
      <c r="BH889" s="48" t="s">
        <v>1333</v>
      </c>
      <c r="BN889" s="48" t="s">
        <v>1333</v>
      </c>
    </row>
    <row r="890" spans="53:66" customFormat="1" x14ac:dyDescent="0.35">
      <c r="BA890" s="48" t="s">
        <v>1333</v>
      </c>
      <c r="BH890" s="48" t="s">
        <v>1333</v>
      </c>
      <c r="BN890" s="48" t="s">
        <v>1333</v>
      </c>
    </row>
    <row r="891" spans="53:66" customFormat="1" x14ac:dyDescent="0.35">
      <c r="BA891" s="48" t="s">
        <v>1333</v>
      </c>
      <c r="BH891" s="48" t="s">
        <v>1333</v>
      </c>
      <c r="BN891" s="48" t="s">
        <v>1333</v>
      </c>
    </row>
    <row r="892" spans="53:66" customFormat="1" x14ac:dyDescent="0.35">
      <c r="BA892" s="48" t="s">
        <v>1333</v>
      </c>
      <c r="BH892" s="48" t="s">
        <v>1333</v>
      </c>
      <c r="BN892" s="48" t="s">
        <v>1333</v>
      </c>
    </row>
    <row r="893" spans="53:66" customFormat="1" x14ac:dyDescent="0.35">
      <c r="BA893" s="48" t="s">
        <v>1333</v>
      </c>
      <c r="BH893" s="48" t="s">
        <v>1333</v>
      </c>
      <c r="BN893" s="48" t="s">
        <v>1333</v>
      </c>
    </row>
    <row r="894" spans="53:66" customFormat="1" x14ac:dyDescent="0.35">
      <c r="BA894" s="48" t="s">
        <v>1333</v>
      </c>
      <c r="BH894" s="48" t="s">
        <v>1333</v>
      </c>
      <c r="BN894" s="48" t="s">
        <v>1333</v>
      </c>
    </row>
    <row r="895" spans="53:66" customFormat="1" x14ac:dyDescent="0.35">
      <c r="BA895" s="48" t="s">
        <v>1333</v>
      </c>
      <c r="BH895" s="48" t="s">
        <v>1333</v>
      </c>
      <c r="BN895" s="48" t="s">
        <v>1333</v>
      </c>
    </row>
    <row r="896" spans="53:66" customFormat="1" x14ac:dyDescent="0.35">
      <c r="BA896" s="48" t="s">
        <v>1333</v>
      </c>
      <c r="BH896" s="48" t="s">
        <v>1333</v>
      </c>
      <c r="BN896" s="48" t="s">
        <v>1333</v>
      </c>
    </row>
    <row r="897" spans="53:66" customFormat="1" x14ac:dyDescent="0.35">
      <c r="BA897" s="48" t="s">
        <v>1333</v>
      </c>
      <c r="BH897" s="48" t="s">
        <v>1333</v>
      </c>
      <c r="BN897" s="48" t="s">
        <v>1333</v>
      </c>
    </row>
    <row r="898" spans="53:66" customFormat="1" x14ac:dyDescent="0.35">
      <c r="BA898" s="48" t="s">
        <v>1333</v>
      </c>
      <c r="BH898" s="48" t="s">
        <v>1333</v>
      </c>
      <c r="BN898" s="48" t="s">
        <v>1333</v>
      </c>
    </row>
    <row r="899" spans="53:66" customFormat="1" x14ac:dyDescent="0.35">
      <c r="BA899" s="48" t="s">
        <v>1333</v>
      </c>
      <c r="BH899" s="48" t="s">
        <v>1333</v>
      </c>
      <c r="BN899" s="48" t="s">
        <v>1333</v>
      </c>
    </row>
    <row r="900" spans="53:66" customFormat="1" x14ac:dyDescent="0.35">
      <c r="BA900" s="48" t="s">
        <v>1333</v>
      </c>
      <c r="BH900" s="48" t="s">
        <v>1333</v>
      </c>
      <c r="BN900" s="48" t="s">
        <v>1333</v>
      </c>
    </row>
    <row r="901" spans="53:66" customFormat="1" x14ac:dyDescent="0.35">
      <c r="BA901" s="48" t="s">
        <v>1333</v>
      </c>
      <c r="BH901" s="48" t="s">
        <v>1333</v>
      </c>
      <c r="BN901" s="48" t="s">
        <v>1333</v>
      </c>
    </row>
    <row r="902" spans="53:66" customFormat="1" x14ac:dyDescent="0.35">
      <c r="BA902" s="48" t="s">
        <v>1333</v>
      </c>
      <c r="BH902" s="48" t="s">
        <v>1333</v>
      </c>
      <c r="BN902" s="48" t="s">
        <v>1333</v>
      </c>
    </row>
    <row r="903" spans="53:66" customFormat="1" x14ac:dyDescent="0.35">
      <c r="BA903" s="48" t="s">
        <v>1333</v>
      </c>
      <c r="BH903" s="48" t="s">
        <v>1333</v>
      </c>
      <c r="BN903" s="48" t="s">
        <v>1333</v>
      </c>
    </row>
    <row r="904" spans="53:66" customFormat="1" x14ac:dyDescent="0.35">
      <c r="BA904" s="48" t="s">
        <v>1333</v>
      </c>
      <c r="BH904" s="48" t="s">
        <v>1333</v>
      </c>
      <c r="BN904" s="48" t="s">
        <v>1333</v>
      </c>
    </row>
    <row r="905" spans="53:66" customFormat="1" x14ac:dyDescent="0.35">
      <c r="BA905" s="48" t="s">
        <v>1333</v>
      </c>
      <c r="BH905" s="48" t="s">
        <v>1333</v>
      </c>
      <c r="BN905" s="48" t="s">
        <v>1333</v>
      </c>
    </row>
    <row r="906" spans="53:66" customFormat="1" x14ac:dyDescent="0.35">
      <c r="BA906" s="48" t="s">
        <v>1333</v>
      </c>
      <c r="BH906" s="48" t="s">
        <v>1333</v>
      </c>
      <c r="BN906" s="48" t="s">
        <v>1333</v>
      </c>
    </row>
    <row r="907" spans="53:66" customFormat="1" x14ac:dyDescent="0.35">
      <c r="BA907" s="48" t="s">
        <v>1333</v>
      </c>
      <c r="BH907" s="48" t="s">
        <v>1333</v>
      </c>
      <c r="BN907" s="48" t="s">
        <v>1333</v>
      </c>
    </row>
    <row r="908" spans="53:66" customFormat="1" x14ac:dyDescent="0.35">
      <c r="BA908" s="48" t="s">
        <v>1333</v>
      </c>
      <c r="BH908" s="48" t="s">
        <v>1333</v>
      </c>
      <c r="BN908" s="48" t="s">
        <v>1333</v>
      </c>
    </row>
    <row r="909" spans="53:66" customFormat="1" x14ac:dyDescent="0.35">
      <c r="BA909" s="48" t="s">
        <v>1333</v>
      </c>
      <c r="BH909" s="48" t="s">
        <v>1333</v>
      </c>
      <c r="BN909" s="48" t="s">
        <v>1333</v>
      </c>
    </row>
    <row r="910" spans="53:66" customFormat="1" x14ac:dyDescent="0.35">
      <c r="BA910" s="48" t="s">
        <v>1333</v>
      </c>
      <c r="BH910" s="48" t="s">
        <v>1333</v>
      </c>
      <c r="BN910" s="48" t="s">
        <v>1333</v>
      </c>
    </row>
    <row r="911" spans="53:66" customFormat="1" x14ac:dyDescent="0.35">
      <c r="BA911" s="48" t="s">
        <v>1333</v>
      </c>
      <c r="BH911" s="48" t="s">
        <v>1333</v>
      </c>
      <c r="BN911" s="48" t="s">
        <v>1333</v>
      </c>
    </row>
    <row r="912" spans="53:66" customFormat="1" x14ac:dyDescent="0.35">
      <c r="BA912" s="48" t="s">
        <v>1333</v>
      </c>
      <c r="BH912" s="48" t="s">
        <v>1333</v>
      </c>
      <c r="BN912" s="48" t="s">
        <v>1333</v>
      </c>
    </row>
    <row r="913" spans="53:66" customFormat="1" x14ac:dyDescent="0.35">
      <c r="BA913" s="48" t="s">
        <v>1333</v>
      </c>
      <c r="BH913" s="48" t="s">
        <v>1333</v>
      </c>
      <c r="BN913" s="48" t="s">
        <v>1333</v>
      </c>
    </row>
    <row r="914" spans="53:66" customFormat="1" x14ac:dyDescent="0.35">
      <c r="BA914" s="48" t="s">
        <v>1333</v>
      </c>
      <c r="BH914" s="48" t="s">
        <v>1333</v>
      </c>
      <c r="BN914" s="48" t="s">
        <v>1333</v>
      </c>
    </row>
    <row r="915" spans="53:66" customFormat="1" x14ac:dyDescent="0.35">
      <c r="BA915" s="48" t="s">
        <v>1333</v>
      </c>
      <c r="BH915" s="48" t="s">
        <v>1333</v>
      </c>
      <c r="BN915" s="48" t="s">
        <v>1333</v>
      </c>
    </row>
    <row r="916" spans="53:66" customFormat="1" x14ac:dyDescent="0.35">
      <c r="BA916" s="48" t="s">
        <v>1333</v>
      </c>
      <c r="BH916" s="48" t="s">
        <v>1333</v>
      </c>
      <c r="BN916" s="48" t="s">
        <v>1333</v>
      </c>
    </row>
    <row r="917" spans="53:66" customFormat="1" x14ac:dyDescent="0.35">
      <c r="BA917" s="48" t="s">
        <v>1333</v>
      </c>
      <c r="BH917" s="48" t="s">
        <v>1333</v>
      </c>
      <c r="BN917" s="48" t="s">
        <v>1333</v>
      </c>
    </row>
    <row r="918" spans="53:66" customFormat="1" x14ac:dyDescent="0.35">
      <c r="BA918" s="48" t="s">
        <v>1333</v>
      </c>
      <c r="BH918" s="48" t="s">
        <v>1333</v>
      </c>
      <c r="BN918" s="48" t="s">
        <v>1333</v>
      </c>
    </row>
    <row r="919" spans="53:66" customFormat="1" x14ac:dyDescent="0.35">
      <c r="BA919" s="48" t="s">
        <v>1333</v>
      </c>
      <c r="BH919" s="48" t="s">
        <v>1333</v>
      </c>
      <c r="BN919" s="48" t="s">
        <v>1333</v>
      </c>
    </row>
    <row r="920" spans="53:66" customFormat="1" x14ac:dyDescent="0.35">
      <c r="BA920" s="48" t="s">
        <v>1333</v>
      </c>
      <c r="BH920" s="48" t="s">
        <v>1333</v>
      </c>
      <c r="BN920" s="48" t="s">
        <v>1333</v>
      </c>
    </row>
    <row r="921" spans="53:66" customFormat="1" x14ac:dyDescent="0.35">
      <c r="BA921" s="48" t="s">
        <v>1333</v>
      </c>
      <c r="BH921" s="48" t="s">
        <v>1333</v>
      </c>
      <c r="BN921" s="48" t="s">
        <v>1333</v>
      </c>
    </row>
    <row r="922" spans="53:66" customFormat="1" x14ac:dyDescent="0.35">
      <c r="BA922" s="48" t="s">
        <v>1333</v>
      </c>
      <c r="BH922" s="48" t="s">
        <v>1333</v>
      </c>
      <c r="BN922" s="48" t="s">
        <v>1333</v>
      </c>
    </row>
    <row r="923" spans="53:66" customFormat="1" x14ac:dyDescent="0.35">
      <c r="BA923" s="48" t="s">
        <v>1333</v>
      </c>
      <c r="BH923" s="48" t="s">
        <v>1333</v>
      </c>
      <c r="BN923" s="48" t="s">
        <v>1333</v>
      </c>
    </row>
    <row r="924" spans="53:66" customFormat="1" x14ac:dyDescent="0.35">
      <c r="BA924" s="48" t="s">
        <v>1333</v>
      </c>
      <c r="BH924" s="48" t="s">
        <v>1333</v>
      </c>
      <c r="BN924" s="48" t="s">
        <v>1333</v>
      </c>
    </row>
    <row r="925" spans="53:66" customFormat="1" x14ac:dyDescent="0.35">
      <c r="BA925" s="48" t="s">
        <v>1333</v>
      </c>
      <c r="BH925" s="48" t="s">
        <v>1333</v>
      </c>
      <c r="BN925" s="48" t="s">
        <v>1333</v>
      </c>
    </row>
    <row r="926" spans="53:66" customFormat="1" x14ac:dyDescent="0.35">
      <c r="BA926" s="48" t="s">
        <v>1333</v>
      </c>
      <c r="BH926" s="48" t="s">
        <v>1333</v>
      </c>
      <c r="BN926" s="48" t="s">
        <v>1333</v>
      </c>
    </row>
    <row r="927" spans="53:66" customFormat="1" x14ac:dyDescent="0.35">
      <c r="BA927" s="48" t="s">
        <v>1333</v>
      </c>
      <c r="BH927" s="48" t="s">
        <v>1333</v>
      </c>
      <c r="BN927" s="48" t="s">
        <v>1333</v>
      </c>
    </row>
    <row r="928" spans="53:66" customFormat="1" x14ac:dyDescent="0.35">
      <c r="BA928" s="48" t="s">
        <v>1333</v>
      </c>
      <c r="BH928" s="48" t="s">
        <v>1333</v>
      </c>
      <c r="BN928" s="48" t="s">
        <v>1333</v>
      </c>
    </row>
    <row r="929" spans="53:66" customFormat="1" x14ac:dyDescent="0.35">
      <c r="BA929" s="48" t="s">
        <v>1333</v>
      </c>
      <c r="BH929" s="48" t="s">
        <v>1333</v>
      </c>
      <c r="BN929" s="48" t="s">
        <v>1333</v>
      </c>
    </row>
    <row r="930" spans="53:66" customFormat="1" x14ac:dyDescent="0.35">
      <c r="BA930" s="48" t="s">
        <v>1333</v>
      </c>
      <c r="BH930" s="48" t="s">
        <v>1333</v>
      </c>
      <c r="BN930" s="48" t="s">
        <v>1333</v>
      </c>
    </row>
    <row r="931" spans="53:66" customFormat="1" x14ac:dyDescent="0.35">
      <c r="BA931" s="48" t="s">
        <v>1333</v>
      </c>
      <c r="BH931" s="48" t="s">
        <v>1333</v>
      </c>
      <c r="BN931" s="48" t="s">
        <v>1333</v>
      </c>
    </row>
    <row r="932" spans="53:66" customFormat="1" x14ac:dyDescent="0.35">
      <c r="BA932" s="48" t="s">
        <v>1333</v>
      </c>
      <c r="BH932" s="48" t="s">
        <v>1333</v>
      </c>
      <c r="BN932" s="48" t="s">
        <v>1333</v>
      </c>
    </row>
    <row r="933" spans="53:66" customFormat="1" x14ac:dyDescent="0.35">
      <c r="BA933" s="48" t="s">
        <v>1333</v>
      </c>
      <c r="BH933" s="48" t="s">
        <v>1333</v>
      </c>
      <c r="BN933" s="48" t="s">
        <v>1333</v>
      </c>
    </row>
    <row r="934" spans="53:66" customFormat="1" x14ac:dyDescent="0.35">
      <c r="BA934" s="48" t="s">
        <v>1333</v>
      </c>
      <c r="BH934" s="48" t="s">
        <v>1333</v>
      </c>
      <c r="BN934" s="48" t="s">
        <v>1333</v>
      </c>
    </row>
    <row r="935" spans="53:66" customFormat="1" x14ac:dyDescent="0.35">
      <c r="BA935" s="48" t="s">
        <v>1333</v>
      </c>
      <c r="BH935" s="48" t="s">
        <v>1333</v>
      </c>
      <c r="BN935" s="48" t="s">
        <v>1333</v>
      </c>
    </row>
    <row r="936" spans="53:66" customFormat="1" x14ac:dyDescent="0.35">
      <c r="BA936" s="48" t="s">
        <v>1333</v>
      </c>
      <c r="BH936" s="48" t="s">
        <v>1333</v>
      </c>
      <c r="BN936" s="48" t="s">
        <v>1333</v>
      </c>
    </row>
    <row r="937" spans="53:66" customFormat="1" x14ac:dyDescent="0.35">
      <c r="BA937" s="48" t="s">
        <v>1333</v>
      </c>
      <c r="BH937" s="48" t="s">
        <v>1333</v>
      </c>
      <c r="BN937" s="48" t="s">
        <v>1333</v>
      </c>
    </row>
    <row r="938" spans="53:66" customFormat="1" x14ac:dyDescent="0.35">
      <c r="BA938" s="48" t="s">
        <v>1333</v>
      </c>
      <c r="BH938" s="48" t="s">
        <v>1333</v>
      </c>
      <c r="BN938" s="48" t="s">
        <v>1333</v>
      </c>
    </row>
    <row r="939" spans="53:66" customFormat="1" x14ac:dyDescent="0.35">
      <c r="BA939" s="48" t="s">
        <v>1333</v>
      </c>
      <c r="BH939" s="48" t="s">
        <v>1333</v>
      </c>
      <c r="BN939" s="48" t="s">
        <v>1333</v>
      </c>
    </row>
    <row r="940" spans="53:66" customFormat="1" x14ac:dyDescent="0.35">
      <c r="BA940" s="48" t="s">
        <v>1333</v>
      </c>
      <c r="BH940" s="48" t="s">
        <v>1333</v>
      </c>
      <c r="BN940" s="48" t="s">
        <v>1333</v>
      </c>
    </row>
    <row r="941" spans="53:66" customFormat="1" x14ac:dyDescent="0.35">
      <c r="BA941" s="48" t="s">
        <v>1333</v>
      </c>
      <c r="BH941" s="48" t="s">
        <v>1333</v>
      </c>
      <c r="BN941" s="48" t="s">
        <v>1333</v>
      </c>
    </row>
    <row r="942" spans="53:66" customFormat="1" x14ac:dyDescent="0.35">
      <c r="BA942" s="48" t="s">
        <v>1333</v>
      </c>
      <c r="BH942" s="48" t="s">
        <v>1333</v>
      </c>
      <c r="BN942" s="48" t="s">
        <v>1333</v>
      </c>
    </row>
    <row r="943" spans="53:66" customFormat="1" x14ac:dyDescent="0.35">
      <c r="BA943" s="48" t="s">
        <v>1333</v>
      </c>
      <c r="BH943" s="48" t="s">
        <v>1333</v>
      </c>
      <c r="BN943" s="48" t="s">
        <v>1333</v>
      </c>
    </row>
    <row r="944" spans="53:66" customFormat="1" x14ac:dyDescent="0.35">
      <c r="BA944" s="48" t="s">
        <v>1333</v>
      </c>
      <c r="BH944" s="48" t="s">
        <v>1333</v>
      </c>
      <c r="BN944" s="48" t="s">
        <v>1333</v>
      </c>
    </row>
    <row r="945" spans="53:66" customFormat="1" x14ac:dyDescent="0.35">
      <c r="BA945" s="48" t="s">
        <v>1333</v>
      </c>
      <c r="BH945" s="48" t="s">
        <v>1333</v>
      </c>
      <c r="BN945" s="48" t="s">
        <v>1333</v>
      </c>
    </row>
    <row r="946" spans="53:66" customFormat="1" x14ac:dyDescent="0.35">
      <c r="BA946" s="48" t="s">
        <v>1333</v>
      </c>
      <c r="BH946" s="48" t="s">
        <v>1333</v>
      </c>
      <c r="BN946" s="48" t="s">
        <v>1333</v>
      </c>
    </row>
    <row r="947" spans="53:66" customFormat="1" x14ac:dyDescent="0.35">
      <c r="BA947" s="48" t="s">
        <v>1333</v>
      </c>
      <c r="BH947" s="48" t="s">
        <v>1333</v>
      </c>
      <c r="BN947" s="48" t="s">
        <v>1333</v>
      </c>
    </row>
    <row r="948" spans="53:66" customFormat="1" x14ac:dyDescent="0.35">
      <c r="BA948" s="48" t="s">
        <v>1333</v>
      </c>
      <c r="BH948" s="48" t="s">
        <v>1333</v>
      </c>
      <c r="BN948" s="48" t="s">
        <v>1333</v>
      </c>
    </row>
    <row r="949" spans="53:66" customFormat="1" x14ac:dyDescent="0.35">
      <c r="BA949" s="48" t="s">
        <v>1333</v>
      </c>
      <c r="BH949" s="48" t="s">
        <v>1333</v>
      </c>
      <c r="BN949" s="48" t="s">
        <v>1333</v>
      </c>
    </row>
    <row r="950" spans="53:66" customFormat="1" x14ac:dyDescent="0.35">
      <c r="BA950" s="48" t="s">
        <v>1333</v>
      </c>
      <c r="BH950" s="48" t="s">
        <v>1333</v>
      </c>
      <c r="BN950" s="48" t="s">
        <v>1333</v>
      </c>
    </row>
    <row r="951" spans="53:66" customFormat="1" x14ac:dyDescent="0.35">
      <c r="BA951" s="48" t="s">
        <v>1333</v>
      </c>
      <c r="BH951" s="48" t="s">
        <v>1333</v>
      </c>
      <c r="BN951" s="48" t="s">
        <v>1333</v>
      </c>
    </row>
    <row r="952" spans="53:66" customFormat="1" x14ac:dyDescent="0.35">
      <c r="BA952" s="48" t="s">
        <v>1333</v>
      </c>
      <c r="BH952" s="48" t="s">
        <v>1333</v>
      </c>
      <c r="BN952" s="48" t="s">
        <v>1333</v>
      </c>
    </row>
    <row r="953" spans="53:66" customFormat="1" x14ac:dyDescent="0.35">
      <c r="BA953" s="48" t="s">
        <v>1333</v>
      </c>
      <c r="BH953" s="48" t="s">
        <v>1333</v>
      </c>
      <c r="BN953" s="48" t="s">
        <v>1333</v>
      </c>
    </row>
    <row r="954" spans="53:66" customFormat="1" x14ac:dyDescent="0.35">
      <c r="BA954" s="48" t="s">
        <v>1333</v>
      </c>
      <c r="BH954" s="48" t="s">
        <v>1333</v>
      </c>
      <c r="BN954" s="48" t="s">
        <v>1333</v>
      </c>
    </row>
    <row r="955" spans="53:66" customFormat="1" x14ac:dyDescent="0.35">
      <c r="BA955" s="48" t="s">
        <v>1333</v>
      </c>
      <c r="BH955" s="48" t="s">
        <v>1333</v>
      </c>
      <c r="BN955" s="48" t="s">
        <v>1333</v>
      </c>
    </row>
    <row r="956" spans="53:66" customFormat="1" x14ac:dyDescent="0.35">
      <c r="BA956" s="48" t="s">
        <v>1333</v>
      </c>
      <c r="BH956" s="48" t="s">
        <v>1333</v>
      </c>
      <c r="BN956" s="48" t="s">
        <v>1333</v>
      </c>
    </row>
    <row r="957" spans="53:66" customFormat="1" x14ac:dyDescent="0.35">
      <c r="BA957" s="48" t="s">
        <v>1333</v>
      </c>
      <c r="BH957" s="48" t="s">
        <v>1333</v>
      </c>
      <c r="BN957" s="48" t="s">
        <v>1333</v>
      </c>
    </row>
    <row r="958" spans="53:66" customFormat="1" x14ac:dyDescent="0.35">
      <c r="BA958" s="48" t="s">
        <v>1333</v>
      </c>
      <c r="BH958" s="48" t="s">
        <v>1333</v>
      </c>
      <c r="BN958" s="48" t="s">
        <v>1333</v>
      </c>
    </row>
    <row r="959" spans="53:66" customFormat="1" x14ac:dyDescent="0.35">
      <c r="BA959" s="48" t="s">
        <v>1333</v>
      </c>
      <c r="BH959" s="48" t="s">
        <v>1333</v>
      </c>
      <c r="BN959" s="48" t="s">
        <v>1333</v>
      </c>
    </row>
    <row r="960" spans="53:66" customFormat="1" x14ac:dyDescent="0.35">
      <c r="BA960" s="48" t="s">
        <v>1333</v>
      </c>
      <c r="BH960" s="48" t="s">
        <v>1333</v>
      </c>
      <c r="BN960" s="48" t="s">
        <v>1333</v>
      </c>
    </row>
    <row r="961" spans="53:66" customFormat="1" x14ac:dyDescent="0.35">
      <c r="BA961" s="48" t="s">
        <v>1333</v>
      </c>
      <c r="BH961" s="48" t="s">
        <v>1333</v>
      </c>
      <c r="BN961" s="48" t="s">
        <v>1333</v>
      </c>
    </row>
    <row r="962" spans="53:66" customFormat="1" x14ac:dyDescent="0.35">
      <c r="BA962" s="48" t="s">
        <v>1333</v>
      </c>
      <c r="BH962" s="48" t="s">
        <v>1333</v>
      </c>
      <c r="BN962" s="48" t="s">
        <v>1333</v>
      </c>
    </row>
    <row r="963" spans="53:66" customFormat="1" x14ac:dyDescent="0.35">
      <c r="BA963" s="48" t="s">
        <v>1333</v>
      </c>
      <c r="BH963" s="48" t="s">
        <v>1333</v>
      </c>
      <c r="BN963" s="48" t="s">
        <v>1333</v>
      </c>
    </row>
    <row r="964" spans="53:66" customFormat="1" x14ac:dyDescent="0.35">
      <c r="BA964" s="48" t="s">
        <v>1333</v>
      </c>
      <c r="BH964" s="48" t="s">
        <v>1333</v>
      </c>
      <c r="BN964" s="48" t="s">
        <v>1333</v>
      </c>
    </row>
    <row r="965" spans="53:66" customFormat="1" x14ac:dyDescent="0.35">
      <c r="BA965" s="48" t="s">
        <v>1333</v>
      </c>
      <c r="BH965" s="48" t="s">
        <v>1333</v>
      </c>
      <c r="BN965" s="48" t="s">
        <v>1333</v>
      </c>
    </row>
    <row r="966" spans="53:66" customFormat="1" x14ac:dyDescent="0.35">
      <c r="BA966" s="48" t="s">
        <v>1333</v>
      </c>
      <c r="BH966" s="48" t="s">
        <v>1333</v>
      </c>
      <c r="BN966" s="48" t="s">
        <v>1333</v>
      </c>
    </row>
    <row r="967" spans="53:66" customFormat="1" x14ac:dyDescent="0.35">
      <c r="BA967" s="48" t="s">
        <v>1333</v>
      </c>
      <c r="BH967" s="48" t="s">
        <v>1333</v>
      </c>
      <c r="BN967" s="48" t="s">
        <v>1333</v>
      </c>
    </row>
    <row r="968" spans="53:66" customFormat="1" x14ac:dyDescent="0.35">
      <c r="BA968" s="48" t="s">
        <v>1333</v>
      </c>
      <c r="BH968" s="48" t="s">
        <v>1333</v>
      </c>
      <c r="BN968" s="48" t="s">
        <v>1333</v>
      </c>
    </row>
    <row r="969" spans="53:66" customFormat="1" x14ac:dyDescent="0.35">
      <c r="BA969" s="48" t="s">
        <v>1333</v>
      </c>
      <c r="BH969" s="48" t="s">
        <v>1333</v>
      </c>
      <c r="BN969" s="48" t="s">
        <v>1333</v>
      </c>
    </row>
    <row r="970" spans="53:66" customFormat="1" x14ac:dyDescent="0.35">
      <c r="BA970" s="48" t="s">
        <v>1333</v>
      </c>
      <c r="BH970" s="48" t="s">
        <v>1333</v>
      </c>
      <c r="BN970" s="48" t="s">
        <v>1333</v>
      </c>
    </row>
    <row r="971" spans="53:66" customFormat="1" x14ac:dyDescent="0.35">
      <c r="BA971" s="48" t="s">
        <v>1333</v>
      </c>
      <c r="BH971" s="48" t="s">
        <v>1333</v>
      </c>
      <c r="BN971" s="48" t="s">
        <v>1333</v>
      </c>
    </row>
    <row r="972" spans="53:66" customFormat="1" x14ac:dyDescent="0.35">
      <c r="BA972" s="48" t="s">
        <v>1333</v>
      </c>
      <c r="BH972" s="48" t="s">
        <v>1333</v>
      </c>
      <c r="BN972" s="48" t="s">
        <v>1333</v>
      </c>
    </row>
    <row r="973" spans="53:66" customFormat="1" x14ac:dyDescent="0.35">
      <c r="BA973" s="48" t="s">
        <v>1333</v>
      </c>
      <c r="BH973" s="48" t="s">
        <v>1333</v>
      </c>
      <c r="BN973" s="48" t="s">
        <v>1333</v>
      </c>
    </row>
    <row r="974" spans="53:66" customFormat="1" x14ac:dyDescent="0.35">
      <c r="BA974" s="48" t="s">
        <v>1333</v>
      </c>
      <c r="BH974" s="48" t="s">
        <v>1333</v>
      </c>
      <c r="BN974" s="48" t="s">
        <v>1333</v>
      </c>
    </row>
    <row r="975" spans="53:66" customFormat="1" x14ac:dyDescent="0.35">
      <c r="BA975" s="48" t="s">
        <v>1333</v>
      </c>
      <c r="BH975" s="48" t="s">
        <v>1333</v>
      </c>
      <c r="BN975" s="48" t="s">
        <v>1333</v>
      </c>
    </row>
  </sheetData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4">
    <dataValidation type="list" allowBlank="1" showErrorMessage="1" sqref="B9:C9" xr:uid="{00000000-0002-0000-3300-000003000000}">
      <formula1>$BM$2:$BM$13</formula1>
    </dataValidation>
    <dataValidation type="textLength" allowBlank="1" showErrorMessage="1" errorTitle="Metin uzunluğu istenen aralıkta değil!" error="İstenen Aralık: Minimum Uzunluk=0 karakter Maksimum Uzunluk=2147483647 karakter" sqref="A12:A13" xr:uid="{00000000-0002-0000-3300-000002000000}">
      <formula1>0</formula1>
      <formula2>2147483647</formula2>
    </dataValidation>
    <dataValidation type="list" allowBlank="1" sqref="B12:B13" xr:uid="{00000000-0002-0000-3300-000001000000}">
      <formula1>$CW$1:$CW$2</formula1>
    </dataValidation>
    <dataValidation type="decimal" allowBlank="1" showErrorMessage="1" errorTitle="İstenen Aralıkta Değil!" error="İstenen Aralık: Minimum=0.0 Maksimum=9223372036854775807" sqref="C12:C13" xr:uid="{00000000-0002-0000-3300-000000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5461D-AEC3-49A5-9A35-DA781907BA77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DSF-01</vt:lpstr>
      <vt:lpstr>DSF-02</vt:lpstr>
      <vt:lpstr>DTF-04</vt:lpstr>
      <vt:lpstr>DFF-01 (2)</vt:lpstr>
      <vt:lpstr>DTF-05</vt:lpstr>
      <vt:lpstr>DPF-06</vt:lpstr>
      <vt:lpstr>DPF-19</vt:lpstr>
      <vt:lpstr>DPF-20</vt:lpstr>
      <vt:lpstr>DPF-21</vt:lpstr>
      <vt:lpstr>DPF-22</vt:lpstr>
      <vt:lpstr>DPF-27</vt:lpstr>
      <vt:lpstr>DPF-29</vt:lpstr>
      <vt:lpstr>DPF-37</vt:lpstr>
      <vt:lpstr>DPF-38</vt:lpstr>
      <vt:lpstr>DPF-48</vt:lpstr>
      <vt:lpstr>DPF-66</vt:lpstr>
      <vt:lpstr>DPF-71</vt:lpstr>
      <vt:lpstr>Sheet1</vt:lpstr>
      <vt:lpstr>'DTF-05'!Print_Area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Ceren Saraçgil</dc:creator>
  <cp:lastModifiedBy>Ceren Saraçgil</cp:lastModifiedBy>
  <dcterms:created xsi:type="dcterms:W3CDTF">2021-09-28T19:12:30Z</dcterms:created>
  <dcterms:modified xsi:type="dcterms:W3CDTF">2021-09-29T08:26:46Z</dcterms:modified>
</cp:coreProperties>
</file>