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sh\Box Sync\Работа\FortySeven 47\Correggio\Content\"/>
    </mc:Choice>
  </mc:AlternateContent>
  <bookViews>
    <workbookView xWindow="0" yWindow="0" windowWidth="24000" windowHeight="9600" tabRatio="987" firstSheet="1" activeTab="7"/>
  </bookViews>
  <sheets>
    <sheet name=" Mode d'emploi" sheetId="1" r:id="rId1"/>
    <sheet name="Identification et Actualisation" sheetId="2" r:id="rId2"/>
    <sheet name="2. Approvisionnements" sheetId="3" r:id="rId3"/>
    <sheet name="3. Bilan 2020-2021" sheetId="4" r:id="rId4"/>
    <sheet name="4. Bilan hiver 2020-2021" sheetId="5" r:id="rId5"/>
    <sheet name="5. Recours complementaires" sheetId="6" r:id="rId6"/>
    <sheet name="6. Prév. année moy. 2021-2022" sheetId="7" r:id="rId7"/>
    <sheet name="7. Prev. hiver moyen 2021-2022" sheetId="8" r:id="rId8"/>
    <sheet name="8. Prev. hiver 2% 2021-2022" sheetId="9" r:id="rId9"/>
    <sheet name="9. Prev. pointe 2% 2021-2022" sheetId="10" r:id="rId10"/>
    <sheet name="10. PEG" sheetId="11" r:id="rId11"/>
    <sheet name="11.GNL Porté ou voie maritime" sheetId="12" r:id="rId12"/>
    <sheet name="12. Contrats d'achat biométhane" sheetId="16" r:id="rId13"/>
    <sheet name="Feuil1" sheetId="14" r:id="rId14"/>
    <sheet name="Feuil2" sheetId="15" r:id="rId15"/>
  </sheets>
  <externalReferences>
    <externalReference r:id="rId16"/>
  </externalReferences>
  <definedNames>
    <definedName name="__xlnm_Print_Area" localSheetId="9">'9. Prev. pointe 2% 2021-2022'!$A$1:$B$86</definedName>
    <definedName name="__xlnm_Print_Area_0" localSheetId="9">'9. Prev. pointe 2% 2021-2022'!$A$1:$B$86</definedName>
    <definedName name="__xlnm_Print_Area_0_0" localSheetId="9">'9. Prev. pointe 2% 2021-2022'!$A$1:$B$86</definedName>
    <definedName name="__xlnm_Print_Area_0_0_0" localSheetId="9">'9. Prev. pointe 2% 2021-2022'!$A$1:$B$86</definedName>
    <definedName name="__xlnm_Print_Area_0_0_0_0" localSheetId="9">'9. Prev. pointe 2% 2021-2022'!$A$1:$B$86</definedName>
    <definedName name="__xlnm_Print_Area_0_0_0_0_0" localSheetId="9">'9. Prev. pointe 2% 2021-2022'!$A$1:$B$86</definedName>
    <definedName name="__xlnm_Print_Area_0_0_0_0_0_0" localSheetId="9">'9. Prev. pointe 2% 2021-2022'!$A$1:$B$86</definedName>
    <definedName name="__xlnm_Print_Area_0_0_0_0_0_0_0" localSheetId="9">'9. Prev. pointe 2% 2021-2022'!$A$1:$B$86</definedName>
    <definedName name="__xlnm_Print_Area_0_0_0_0_0_0_0_0" localSheetId="9">'9. Prev. pointe 2% 2021-2022'!$A$1:$B$86</definedName>
    <definedName name="__xlnm_Print_Area_0_0_0_0_0_0_0_0_0" localSheetId="9">'9. Prev. pointe 2% 2021-2022'!$A$1:$B$86</definedName>
    <definedName name="__xlnm_Print_Area_0_0_0_0_0_0_0_0_0_0" localSheetId="9">'9. Prev. pointe 2% 2021-2022'!$A$1:$B$86</definedName>
    <definedName name="__xlnm_Print_Area_0_0_0_0_0_0_0_0_0_0_0" localSheetId="9">'9. Prev. pointe 2% 2021-2022'!$A$1:$B$86</definedName>
    <definedName name="__xlnm_Print_Area" localSheetId="4">'4. Bilan hiver 2020-2021'!$A$1:$B$64</definedName>
    <definedName name="__xlnm_Print_Area" localSheetId="5">'5. Recours complementaires'!$A$1:$E$34</definedName>
    <definedName name="__xlnm_Print_Area" localSheetId="6">'[1]6. Prev. année moyenne 2020-202'!$A$1:$C$79</definedName>
    <definedName name="__xlnm_Print_Area" localSheetId="8">'8. Prev. hiver 2% 2021-2022'!$A$1:$B$75</definedName>
    <definedName name="__xlnm_Print_Area_0" localSheetId="4">'4. Bilan hiver 2020-2021'!$A$1:$B$64</definedName>
    <definedName name="__xlnm_Print_Area_0" localSheetId="5">'5. Recours complementaires'!$A$1:$E$34</definedName>
    <definedName name="__xlnm_Print_Area_0" localSheetId="6">'[1]6. Prev. année moyenne 2020-202'!$A$1:$C$79</definedName>
    <definedName name="__xlnm_Print_Area_0" localSheetId="8">'8. Prev. hiver 2% 2021-2022'!$A$1:$B$75</definedName>
    <definedName name="__xlnm_Print_Area_0_0" localSheetId="4">'4. Bilan hiver 2020-2021'!$A$1:$B$64</definedName>
    <definedName name="__xlnm_Print_Area_0_0" localSheetId="5">'5. Recours complementaires'!$A$1:$E$34</definedName>
    <definedName name="__xlnm_Print_Area_0_0" localSheetId="6">'[1]6. Prev. année moyenne 2020-202'!$A$1:$C$79</definedName>
    <definedName name="__xlnm_Print_Area_0_0" localSheetId="8">'8. Prev. hiver 2% 2021-2022'!$A$1:$B$75</definedName>
    <definedName name="__xlnm_Print_Area_0_0_0" localSheetId="4">'4. Bilan hiver 2020-2021'!$A$1:$B$64</definedName>
    <definedName name="__xlnm_Print_Area_0_0_0" localSheetId="5">'5. Recours complementaires'!$A$1:$E$34</definedName>
    <definedName name="__xlnm_Print_Area_0_0_0" localSheetId="6">'[1]6. Prev. année moyenne 2020-202'!$A$1:$C$79</definedName>
    <definedName name="__xlnm_Print_Area_0_0_0" localSheetId="8">'8. Prev. hiver 2% 2021-2022'!$A$1:$B$75</definedName>
    <definedName name="__xlnm_Print_Area_0_0_0_0" localSheetId="4">'4. Bilan hiver 2020-2021'!$A$1:$B$64</definedName>
    <definedName name="__xlnm_Print_Area_0_0_0_0" localSheetId="5">'5. Recours complementaires'!$A$1:$E$34</definedName>
    <definedName name="__xlnm_Print_Area_0_0_0_0" localSheetId="6">'[1]6. Prev. année moyenne 2020-202'!$A$1:$C$79</definedName>
    <definedName name="__xlnm_Print_Area_0_0_0_0" localSheetId="8">'8. Prev. hiver 2% 2021-2022'!$A$1:$B$75</definedName>
    <definedName name="__xlnm_Print_Area_0_0_0_0_0" localSheetId="4">'4. Bilan hiver 2020-2021'!$A$1:$B$64</definedName>
    <definedName name="__xlnm_Print_Area_0_0_0_0_0" localSheetId="5">'5. Recours complementaires'!$A$1:$E$34</definedName>
    <definedName name="__xlnm_Print_Area_0_0_0_0_0" localSheetId="6">'[1]6. Prev. année moyenne 2020-202'!$A$1:$C$79</definedName>
    <definedName name="__xlnm_Print_Area_0_0_0_0_0" localSheetId="8">'8. Prev. hiver 2% 2021-2022'!$A$1:$B$75</definedName>
    <definedName name="__xlnm_Print_Area_0_0_0_0_0_0" localSheetId="4">'4. Bilan hiver 2020-2021'!$A$1:$B$64</definedName>
    <definedName name="__xlnm_Print_Area_0_0_0_0_0_0" localSheetId="5">'5. Recours complementaires'!$A$1:$E$34</definedName>
    <definedName name="__xlnm_Print_Area_0_0_0_0_0_0" localSheetId="6">'[1]6. Prev. année moyenne 2020-202'!$A$1:$C$79</definedName>
    <definedName name="__xlnm_Print_Area_0_0_0_0_0_0" localSheetId="8">'8. Prev. hiver 2% 2021-2022'!$A$1:$B$75</definedName>
    <definedName name="__xlnm_Print_Area_0_0_0_0_0_0_0" localSheetId="4">'4. Bilan hiver 2020-2021'!$A$1:$B$64</definedName>
    <definedName name="__xlnm_Print_Area_0_0_0_0_0_0_0" localSheetId="5">'5. Recours complementaires'!$A$1:$E$34</definedName>
    <definedName name="__xlnm_Print_Area_0_0_0_0_0_0_0" localSheetId="6">'[1]6. Prev. année moyenne 2020-202'!$A$1:$C$79</definedName>
    <definedName name="__xlnm_Print_Area_0_0_0_0_0_0_0" localSheetId="8">'8. Prev. hiver 2% 2021-2022'!$A$1:$B$75</definedName>
    <definedName name="__xlnm_Print_Area_0_0_0_0_0_0_0_0" localSheetId="4">'4. Bilan hiver 2020-2021'!$A$1:$B$64</definedName>
    <definedName name="__xlnm_Print_Area_0_0_0_0_0_0_0_0" localSheetId="5">'5. Recours complementaires'!$A$1:$E$34</definedName>
    <definedName name="__xlnm_Print_Area_0_0_0_0_0_0_0_0" localSheetId="6">'[1]6. Prev. année moyenne 2020-202'!$A$1:$C$79</definedName>
    <definedName name="__xlnm_Print_Area_0_0_0_0_0_0_0_0" localSheetId="8">'8. Prev. hiver 2% 2021-2022'!$A$1:$B$75</definedName>
    <definedName name="__xlnm_Print_Area_0_0_0_0_0_0_0_0_0" localSheetId="4">'4. Bilan hiver 2020-2021'!$A$1:$B$64</definedName>
    <definedName name="__xlnm_Print_Area_0_0_0_0_0_0_0_0_0" localSheetId="5">'5. Recours complementaires'!$A$1:$E$34</definedName>
    <definedName name="__xlnm_Print_Area_0_0_0_0_0_0_0_0_0" localSheetId="6">'[1]6. Prev. année moyenne 2020-202'!$A$1:$C$79</definedName>
    <definedName name="__xlnm_Print_Area_0_0_0_0_0_0_0_0_0" localSheetId="8">'8. Prev. hiver 2% 2021-2022'!$A$1:$B$75</definedName>
    <definedName name="__xlnm_Print_Area_0_0_0_0_0_0_0_0_0_0" localSheetId="4">'4. Bilan hiver 2020-2021'!$A$1:$B$64</definedName>
    <definedName name="__xlnm_Print_Area_0_0_0_0_0_0_0_0_0_0" localSheetId="5">'5. Recours complementaires'!$A$1:$E$34</definedName>
    <definedName name="__xlnm_Print_Area_0_0_0_0_0_0_0_0_0_0" localSheetId="6">'[1]6. Prev. année moyenne 2020-202'!$A$1:$C$79</definedName>
    <definedName name="__xlnm_Print_Area_0_0_0_0_0_0_0_0_0_0" localSheetId="8">'8. Prev. hiver 2% 2021-2022'!$A$1:$B$75</definedName>
    <definedName name="__xlnm_Print_Area_0_0_0_0_0_0_0_0_0_0_0" localSheetId="4">'4. Bilan hiver 2020-2021'!$A$1:$B$64</definedName>
    <definedName name="__xlnm_Print_Area_0_0_0_0_0_0_0_0_0_0_0" localSheetId="5">'5. Recours complementaires'!$A$1:$E$34</definedName>
    <definedName name="__xlnm_Print_Area_0_0_0_0_0_0_0_0_0_0_0" localSheetId="6">'[1]6. Prev. année moyenne 2020-202'!$A$1:$C$79</definedName>
    <definedName name="__xlnm_Print_Area_0_0_0_0_0_0_0_0_0_0_0" localSheetId="8">'8. Prev. hiver 2% 2021-2022'!$A$1:$B$75</definedName>
    <definedName name="Excel_BuiltIn_Print_Area" localSheetId="6">'[1]6. Prev. année moyenne 2020-202'!$A$1:$C$79</definedName>
    <definedName name="Z_0726E21B_0AAC_4C62_9427_B5C2226C4B92__wvu_PrintArea" localSheetId="4">'4. Bilan hiver 2020-2021'!$A$1:$B$64</definedName>
    <definedName name="Z_0726E21B_0AAC_4C62_9427_B5C2226C4B92__wvu_PrintArea" localSheetId="5">'5. Recours complementaires'!$A$1:$E$34</definedName>
    <definedName name="Z_0726E21B_0AAC_4C62_9427_B5C2226C4B92__wvu_PrintArea" localSheetId="6">'[1]6. Prev. année moyenne 2020-202'!$A$1:$C$79</definedName>
    <definedName name="Z_0726E21B_0AAC_4C62_9427_B5C2226C4B92__wvu_PrintArea" localSheetId="8">'8. Prev. hiver 2% 2021-2022'!$A$1:$C$76</definedName>
    <definedName name="Z_0726E21B_0AAC_4C62_9427_B5C2226C4B92__wvu_PrintArea" localSheetId="9">'9. Prev. pointe 2% 2021-2022'!$A$1:$E$79</definedName>
    <definedName name="Z_0EFED39E_A1A1_4134_BFD2_8B70BDAF2458__wvu_PrintArea" localSheetId="4">'4. Bilan hiver 2020-2021'!$A$1:$B$64</definedName>
    <definedName name="Z_0EFED39E_A1A1_4134_BFD2_8B70BDAF2458__wvu_PrintArea" localSheetId="5">'5. Recours complementaires'!$A$1:$E$34</definedName>
    <definedName name="Z_0EFED39E_A1A1_4134_BFD2_8B70BDAF2458__wvu_PrintArea" localSheetId="6">'[1]6. Prev. année moyenne 2020-202'!$A$1:$C$79</definedName>
    <definedName name="Z_0EFED39E_A1A1_4134_BFD2_8B70BDAF2458__wvu_PrintArea" localSheetId="8">'8. Prev. hiver 2% 2021-2022'!$A$1:$C$76</definedName>
    <definedName name="Z_0EFED39E_A1A1_4134_BFD2_8B70BDAF2458__wvu_PrintArea" localSheetId="9">'9. Prev. pointe 2% 2021-2022'!$A$1:$E$79</definedName>
    <definedName name="_xlnm.Print_Area" localSheetId="2">'2. Approvisionnements'!$A$1:$AN$65</definedName>
    <definedName name="_xlnm.Print_Area" localSheetId="4">'4. Bilan hiver 2020-2021'!$A$1:$B$64</definedName>
    <definedName name="_xlnm.Print_Area" localSheetId="5">'5. Recours complementaires'!$A$1:$E$34</definedName>
    <definedName name="_xlnm.Print_Area" localSheetId="6">'6. Prév. année moy. 2021-2022'!$A$1:$C$79</definedName>
    <definedName name="_xlnm.Print_Area" localSheetId="8">'8. Prev. hiver 2% 2021-2022'!$A$1:$C$76</definedName>
    <definedName name="_xlnm.Print_Area" localSheetId="9">'9. Prev. pointe 2% 2021-2022'!$A$1:$E$79</definedName>
  </definedNames>
  <calcPr calcId="162913"/>
</workbook>
</file>

<file path=xl/calcChain.xml><?xml version="1.0" encoding="utf-8"?>
<calcChain xmlns="http://schemas.openxmlformats.org/spreadsheetml/2006/main">
  <c r="R27" i="3" l="1"/>
  <c r="C47" i="4"/>
  <c r="D15" i="11"/>
  <c r="F15" i="11"/>
  <c r="E15" i="11"/>
  <c r="G15" i="11"/>
  <c r="H15" i="11"/>
  <c r="I15" i="11"/>
  <c r="J15" i="11"/>
  <c r="D23" i="11"/>
  <c r="F23" i="11"/>
  <c r="E23" i="11"/>
  <c r="G23" i="11"/>
  <c r="H23" i="11"/>
  <c r="I23" i="11"/>
  <c r="J23" i="11"/>
  <c r="M6" i="12"/>
  <c r="O6" i="12"/>
  <c r="O12" i="12"/>
  <c r="N6" i="12"/>
  <c r="M7" i="12"/>
  <c r="O7" i="12"/>
  <c r="N7" i="12"/>
  <c r="M8" i="12"/>
  <c r="O8" i="12"/>
  <c r="N8" i="12"/>
  <c r="N12" i="12"/>
  <c r="M9" i="12"/>
  <c r="O9" i="12"/>
  <c r="N9" i="12"/>
  <c r="M10" i="12"/>
  <c r="N10" i="12"/>
  <c r="O10" i="12"/>
  <c r="M11" i="12"/>
  <c r="O11" i="12"/>
  <c r="N11" i="12"/>
  <c r="J27" i="3"/>
  <c r="K27" i="3"/>
  <c r="L27" i="3"/>
  <c r="M27" i="3"/>
  <c r="N27" i="3"/>
  <c r="O27" i="3"/>
  <c r="P27" i="3"/>
  <c r="Q27" i="3"/>
  <c r="S27" i="3"/>
  <c r="T27" i="3"/>
  <c r="J34" i="3"/>
  <c r="J43" i="3"/>
  <c r="J44" i="3"/>
  <c r="B8" i="4"/>
  <c r="B23" i="4"/>
  <c r="B34" i="4"/>
  <c r="C8" i="4"/>
  <c r="B16" i="4"/>
  <c r="C16" i="4"/>
  <c r="C23" i="4"/>
  <c r="C34" i="4"/>
  <c r="B33" i="4"/>
  <c r="C33" i="4"/>
  <c r="B47" i="4"/>
  <c r="B22" i="5"/>
  <c r="B24" i="5"/>
  <c r="B29" i="5"/>
  <c r="B36" i="5"/>
  <c r="B42" i="5"/>
  <c r="B47" i="5"/>
  <c r="B26" i="7"/>
  <c r="B37" i="7"/>
  <c r="B38" i="7"/>
  <c r="B53" i="7"/>
  <c r="B22" i="8"/>
  <c r="B34" i="8"/>
  <c r="B24" i="8"/>
  <c r="B29" i="8"/>
  <c r="B33" i="8"/>
  <c r="B37" i="8"/>
  <c r="B49" i="8"/>
  <c r="B43" i="8"/>
  <c r="B22" i="9"/>
  <c r="B34" i="9"/>
  <c r="B24" i="9"/>
  <c r="B29" i="9"/>
  <c r="B33" i="9"/>
  <c r="B37" i="9"/>
  <c r="B49" i="9"/>
  <c r="B43" i="9"/>
  <c r="B27" i="10"/>
  <c r="B39" i="10"/>
  <c r="B29" i="10"/>
  <c r="B34" i="10"/>
  <c r="B38" i="10"/>
  <c r="B44" i="10"/>
  <c r="B47" i="10"/>
  <c r="B59" i="10"/>
  <c r="B53" i="10"/>
  <c r="B32" i="5"/>
  <c r="B33" i="5"/>
  <c r="M12" i="12"/>
</calcChain>
</file>

<file path=xl/sharedStrings.xml><?xml version="1.0" encoding="utf-8"?>
<sst xmlns="http://schemas.openxmlformats.org/spreadsheetml/2006/main" count="605" uniqueCount="347">
  <si>
    <t xml:space="preserve">Mode d'emploi </t>
  </si>
  <si>
    <t>IMPORTANT : MODE D’EMPLOI réponse enquête</t>
  </si>
  <si>
    <t>Réponse enquête</t>
  </si>
  <si>
    <t>1. Identification du fournisseur et données financières</t>
  </si>
  <si>
    <t>Numéro de TVA intra-communautaire :</t>
  </si>
  <si>
    <t>Nom du prestataire d'équilibre :</t>
  </si>
  <si>
    <t xml:space="preserve">Nom du responsable du service en charge de l'approvisionnement : </t>
  </si>
  <si>
    <t>Nom de la personne en charge de la réponse au questionnaire :</t>
  </si>
  <si>
    <t>Adresse :</t>
  </si>
  <si>
    <t>Bilan activité</t>
  </si>
  <si>
    <t>Chiffre d'affaires :</t>
  </si>
  <si>
    <t>Résultat net :</t>
  </si>
  <si>
    <t>2. Approvisionnement en gaz naturel</t>
  </si>
  <si>
    <t>Contrat</t>
  </si>
  <si>
    <t>Vendeur</t>
  </si>
  <si>
    <t>Source d’approvisionnement</t>
  </si>
  <si>
    <t>Point de livraison du contrat (1)</t>
  </si>
  <si>
    <t>Point(s) d'entrée sur le réseau français</t>
  </si>
  <si>
    <t>Type de gaz</t>
  </si>
  <si>
    <t>Année début contrat</t>
  </si>
  <si>
    <t>Année fin contrat</t>
  </si>
  <si>
    <t>Volumes annuels (2)</t>
  </si>
  <si>
    <t>Conditions de suspension des livraisons de gaz naturel</t>
  </si>
  <si>
    <t>Dépassement par le contrat, individuellement ou conjointement avec les autres contrats passés avec le même fournisseur ou ses filiales, du seuil de 28% visé au paragraphe 6, point b) de l'article 14 du règlement 2017/1938 du Parlement européen et du Conseil du 25 octobre 2017 concernant des mesures visant à garantir la sécurité de l'approvisionnement en gaz naturel</t>
  </si>
  <si>
    <t>Dénomination du contrat</t>
  </si>
  <si>
    <t>Nom du vendeur</t>
  </si>
  <si>
    <t>Pays source</t>
  </si>
  <si>
    <t>en France ou à l'étranger. 
Utiliser plusieurs lignes si plusieurs points de livraison</t>
  </si>
  <si>
    <t>dans le cas de points d'entrée multiples sur un même contrat et un même point de livraison, indiquer les proportions respectives (5)</t>
  </si>
  <si>
    <t>Gaz ou GNL</t>
  </si>
  <si>
    <t>Première livraison prévue par le contrat</t>
  </si>
  <si>
    <t>dernière livraison prévue par le contrat</t>
  </si>
  <si>
    <t>(TWh)</t>
  </si>
  <si>
    <t>(GWh/j)</t>
  </si>
  <si>
    <t>(TWh/mois)</t>
  </si>
  <si>
    <t>Contrats fermes</t>
  </si>
  <si>
    <t>Contrats de long terme  (durée &gt; à 10 ans)</t>
  </si>
  <si>
    <t>Contrats de moyen terme  (2 ans &lt; durée &lt; 10 ans)</t>
  </si>
  <si>
    <t>Contrats de court terme  (1 an &lt; durée &lt; 2 an)</t>
  </si>
  <si>
    <t>TOTAL (1)</t>
  </si>
  <si>
    <t>Contrats de très court terme  (durée &lt;= 1 an)</t>
  </si>
  <si>
    <t>TOTAL (2)</t>
  </si>
  <si>
    <t>Achats flexibles</t>
  </si>
  <si>
    <t>Achats spot ou échanges aux PEGs</t>
  </si>
  <si>
    <t>TOTAL (3)</t>
  </si>
  <si>
    <t>TOTAL GENERAL (1) + (2) + (3)</t>
  </si>
  <si>
    <t>Informations</t>
  </si>
  <si>
    <t>(1) - Pour chaque contrat d'achat, veuillez utiliser une ligne par point de livraison s'il y en a plusieurs</t>
  </si>
  <si>
    <t>(5) - Liste des points d'entrée sur le territoire français : compléter avec les proportions par point d’entrée sur les réseaux de transport de gaz français, en utilisant si possible les codes suivants :</t>
  </si>
  <si>
    <t xml:space="preserve">P1 : Dunkerque </t>
  </si>
  <si>
    <t>P2 : Virtualys</t>
  </si>
  <si>
    <t>P3 : Obergailbach (FR) / Medelsheim (DE)</t>
  </si>
  <si>
    <t>P4 : Fos (Tonkin/Cavaou)</t>
  </si>
  <si>
    <t>P5 : Montoir-de-Bretagne</t>
  </si>
  <si>
    <t>P6 : Dunkerque LNG</t>
  </si>
  <si>
    <t>P7 : Blaregnies L (BE) / Taisnières B (FR)</t>
  </si>
  <si>
    <t>P8 : Oltingue (FR) / Rodersdorf (CH)</t>
  </si>
  <si>
    <t>P9 : Pirineos</t>
  </si>
  <si>
    <t>P10 : PEG</t>
  </si>
  <si>
    <t>Commentaires</t>
  </si>
  <si>
    <t>Nombre de clients</t>
  </si>
  <si>
    <t>Bilan observé du fournisseur (GWh)</t>
  </si>
  <si>
    <t>volumes (1)</t>
  </si>
  <si>
    <t>Ventes Clients finals (2)</t>
  </si>
  <si>
    <t>Réseau de distribution</t>
  </si>
  <si>
    <t>dont clients domestiques individuels</t>
  </si>
  <si>
    <t>dont clients domestiques collectifs (chauffage collectif)</t>
  </si>
  <si>
    <t>dont chauffage urbain</t>
  </si>
  <si>
    <t>dont clients MIG</t>
  </si>
  <si>
    <t>dont clients industriels dont la CAR est supérieure à 5GWh</t>
  </si>
  <si>
    <t>dont production d'électricité</t>
  </si>
  <si>
    <t>dont autres clients raccordés au réseau de distribution</t>
  </si>
  <si>
    <t>Réseau de transport</t>
  </si>
  <si>
    <t>dont autres clients raccordés au réseau de transport</t>
  </si>
  <si>
    <t>Total</t>
  </si>
  <si>
    <t>Autres ventes hors clients finals</t>
  </si>
  <si>
    <t>Livraisons PITD</t>
  </si>
  <si>
    <t>Livraisons PIR (3)</t>
  </si>
  <si>
    <t>Oltingue</t>
  </si>
  <si>
    <t>Pirineos</t>
  </si>
  <si>
    <t>Autres</t>
  </si>
  <si>
    <t>Total Livraisons PIR</t>
  </si>
  <si>
    <t>Ventes au PEG contractualisées avant l'hiver (4)</t>
  </si>
  <si>
    <t>Autres ventes au PEG</t>
  </si>
  <si>
    <t>Demande totale au cours de la période</t>
  </si>
  <si>
    <t>Approvisionnement du fournisseur</t>
  </si>
  <si>
    <t>Approvisionnement PITD</t>
  </si>
  <si>
    <t>Interconnexions réseaux (PIR) (5)</t>
  </si>
  <si>
    <t>Dunkerque</t>
  </si>
  <si>
    <t>Taisnières</t>
  </si>
  <si>
    <t>Obergailbach</t>
  </si>
  <si>
    <t>Terminaux méthaniers (PITTM)</t>
  </si>
  <si>
    <t>Stockage (PITS)</t>
  </si>
  <si>
    <t>Achats au PEG contractualisés avant l'hiver (6)</t>
  </si>
  <si>
    <t>Autres achats au PEG</t>
  </si>
  <si>
    <t>Ressources totales</t>
  </si>
  <si>
    <t>(2) - Consommation des clients finals du fournisseur - Inclus les clients interruptibles alimentés.</t>
  </si>
  <si>
    <t>(3) - Flux observés en sortie sur les PIR.</t>
  </si>
  <si>
    <t>(5) - Flux observés en entrée sur les PIR.</t>
  </si>
  <si>
    <t>Commentaires :</t>
  </si>
  <si>
    <t>Total PIR</t>
  </si>
  <si>
    <t>Scénario témoin</t>
  </si>
  <si>
    <t>Scénario avec perte de la principale source d'approvisionnement pendant 6 mois</t>
  </si>
  <si>
    <t>Besoins</t>
  </si>
  <si>
    <t xml:space="preserve"> - Total :</t>
  </si>
  <si>
    <t xml:space="preserve"> - dont ventes aux clients interruptibles :</t>
  </si>
  <si>
    <t>Ressources</t>
  </si>
  <si>
    <t>Contrats d’approvisionnement existants (gaz destiné au marché français)</t>
  </si>
  <si>
    <t>Achats spot</t>
  </si>
  <si>
    <t xml:space="preserve">Recours au stockage en France : soutirages </t>
  </si>
  <si>
    <t>1 - Description du scénario  envisagé</t>
  </si>
  <si>
    <t>2 - Description des mesures  effectivement mises en œuvre (contrats d'approvisionnement, recours aux stockages, achats spot, stratégie GNL)</t>
  </si>
  <si>
    <t>3 - Quel a été l'impact de ce scénario sur les clients interruptibles ?</t>
  </si>
  <si>
    <t>Bilan normatif du fournisseur (GWh)</t>
  </si>
  <si>
    <t>Demande envisagée en cas d’année moyenne</t>
  </si>
  <si>
    <t>Livraisons PITD (3)</t>
  </si>
  <si>
    <t>Livraisons PIR (4)</t>
  </si>
  <si>
    <t>Ventes contractualisées au PEG (5)</t>
  </si>
  <si>
    <t>Ventes au PEG dont la contractualisation est envisagée (6)</t>
  </si>
  <si>
    <t>Ventes non contractualisés au PEG (7)</t>
  </si>
  <si>
    <t>Demande totale en cas d'année moyenne</t>
  </si>
  <si>
    <t>Approvisionnement envisagé en cas d'année moyenne (8)</t>
  </si>
  <si>
    <t>Interconnexions réseaux (PIR) (9)</t>
  </si>
  <si>
    <t>Terminaux méthaniers (PITTM) (10)</t>
  </si>
  <si>
    <t>Stockage (PITS) (11)</t>
  </si>
  <si>
    <t>Achats contractualisés au PEG (12)</t>
  </si>
  <si>
    <t>Achats au PEG dont la contractualisation est envisagée (13)</t>
  </si>
  <si>
    <t>Achats non contractualisés au PEG (14)</t>
  </si>
  <si>
    <t>Approvisionnement envisagé en cas d'année moyenne</t>
  </si>
  <si>
    <t>(2) - Contrats pour la fourniture des clients finals du fournisseur - Inclus les clients interruptibles.</t>
  </si>
  <si>
    <t>(3) - Ventes contractualisées par le fournisseur hors clients finals au PITD en cas d'année moyenne.</t>
  </si>
  <si>
    <t>(4) - Estimation des ventes en sortie sur les PIR en cas d'année moyenne.</t>
  </si>
  <si>
    <t>(5) - Estimation des ventes hors clients finals au PEG dans le cadre de contrats de vente ou de couverture d'ores et déjà signés.</t>
  </si>
  <si>
    <t>(8) - Approvisionnement envisagé</t>
  </si>
  <si>
    <t>(9) - Estimation des volumes en entrée sur les PIR en cas d'année moyenne.</t>
  </si>
  <si>
    <t>(10) - Volume effectivement disponible, compte tenu des souscriptions et des prévisions du fournisseur.</t>
  </si>
  <si>
    <t>(11) - Volume contractualisé et en stock.</t>
  </si>
  <si>
    <t>(12) - Estimation des achats au PEG dans le cadre de contrats de vente ou de couverture d'ores et déjà signés.</t>
  </si>
  <si>
    <t>(15) - Estimation des volumes transportés</t>
  </si>
  <si>
    <t>Demande envisagée en cas d'hiver moyen</t>
  </si>
  <si>
    <t>Ventes Clients finals (4)</t>
  </si>
  <si>
    <t>Livraisons PITD (5)</t>
  </si>
  <si>
    <t>Livraisons PIR (6)</t>
  </si>
  <si>
    <t>Ventes contractualisées au PEG (7)</t>
  </si>
  <si>
    <t>Ventes au PEG dont la contractualisation est envisagée (8)</t>
  </si>
  <si>
    <t>Ventes non contractualisés au PEG (9)</t>
  </si>
  <si>
    <t>Demande totale en cas d'hiver moyen</t>
  </si>
  <si>
    <t>Approvisionnement envisagé en cas d'hiver moyen (10)</t>
  </si>
  <si>
    <t>Interconnexions réseaux (PIR) (11)</t>
  </si>
  <si>
    <t>Terminaux méthaniers (PITTM) (12)</t>
  </si>
  <si>
    <t>Stockage (PITS) (13)</t>
  </si>
  <si>
    <t>Achats contractualisés au PEG (14)</t>
  </si>
  <si>
    <t>Achats au PEG dont la contractualisation est envisagée (15)</t>
  </si>
  <si>
    <t>Achats non contractualisés au PEG (16)</t>
  </si>
  <si>
    <t>Approvisionnement envisagé en cas d'hiver moyen</t>
  </si>
  <si>
    <t>(4) - Contrats pour la fourniture des clients finals du fournisseur - Inclus les clients interruptibles.</t>
  </si>
  <si>
    <t>(5) - Ventes contractualisées par le fournisseur hors clients finals au PITD en cas d'hiver moyen.</t>
  </si>
  <si>
    <t>(6) - Estimation des ventes en sortie sur les PIR en cas d'hiver moyen.</t>
  </si>
  <si>
    <t>(7) - Estimation des ventes hors clients finals au PEG dans le cadre de contrats de vente ou de couverture d'ores et déjà signés.</t>
  </si>
  <si>
    <t>(10) - Approvisionnement envisagé</t>
  </si>
  <si>
    <t>(11) - Estimation des volumes en entrée sur les PIR en cas d'hiver moyen.</t>
  </si>
  <si>
    <t>(12) - Volume effectivement disponible, compte tenu des souscriptions et des prévisions du fournisseur.</t>
  </si>
  <si>
    <t>(13) - Volume contractualisé et en stock.</t>
  </si>
  <si>
    <t>(14) - Estimation des achats au PEG dans le cadre de contrats de vente ou de couverture d'ores et déjà signés.</t>
  </si>
  <si>
    <t>(17) - Estimation des volumes transportés</t>
  </si>
  <si>
    <t>volumes estimés (1)</t>
  </si>
  <si>
    <t>Demande envisagée en cas d'hiver froid</t>
  </si>
  <si>
    <t>Demande totale en cas d'hiver froid</t>
  </si>
  <si>
    <t>Approvisionnement envisagé en cas d'hiver froid</t>
  </si>
  <si>
    <t>Interconnexions réseaux (PIR) (10)</t>
  </si>
  <si>
    <t>Terminaux méthaniers (PITTM) (11)</t>
  </si>
  <si>
    <t>Stockage (PITS) (12)</t>
  </si>
  <si>
    <t>Achats contractualisés au PEG (13)</t>
  </si>
  <si>
    <t>Achats au PEG dont la contractualisation est envisagée (14)</t>
  </si>
  <si>
    <t>Achats non contractualisés au PEG (15)</t>
  </si>
  <si>
    <t>(4) - Contrats pour la fourniture des clients finals du fournisseur - Volume égal à la demande maximale en cas d'hiver froid au risque 2 % - Inclus les clients interruptibles.</t>
  </si>
  <si>
    <t>(5) - Maximum des ventes contractualisées par le fournisseur hors clients finals au PITD en cas d'hiver froid au risque 2%.</t>
  </si>
  <si>
    <t>(6) - Ventes maximales contractualisées en sortie sur les PIR.</t>
  </si>
  <si>
    <t>(7) - Maximum des  ventes contractualisées par le fournisseur hors clients finals au PEG, de manière ferme ou optionnelle - Contrats d'ores et déjà signés</t>
  </si>
  <si>
    <t>(10) - Approvisionnement maximal contractualisé.</t>
  </si>
  <si>
    <t>(11) - Volume effectivement disponible, compte tenu des souscriptions et des prévisions du fournisseur.</t>
  </si>
  <si>
    <t>(12) - Volume contractualisé et en stock.</t>
  </si>
  <si>
    <t>(13) - Maximum des achats contractualisées par le fournisseur au PEG, de manière ferme ou optionnelle - Contrats d'ores et déjà signés</t>
  </si>
  <si>
    <t>Bilan normatif du fournisseur (GWh/j)</t>
  </si>
  <si>
    <t>Demande en cas de pointe de froid</t>
  </si>
  <si>
    <t>Demande totale en cas de pointe de froid</t>
  </si>
  <si>
    <t>Contrats de fourniture interruptibles (10)</t>
  </si>
  <si>
    <t>Ressources du fournisseur en cas de pointe de froid</t>
  </si>
  <si>
    <t>(4) - Contrats pour la fourniture des clients finals du fournisseur - Débit égal à la demande maximale en cas de pointe de froid au risque 2 %  - Inclus les clients interruptibles.</t>
  </si>
  <si>
    <t>(5) - Maximum des ventes contractualisées par le fournisseur hors clients finals au PITD en cas de pointe de froid au risque 2 % pour le jour indiqué plus haut.</t>
  </si>
  <si>
    <t>(6) - Capacités de sorties maximales contractualisées (100 % de taux d'utilisation des capacités fermes sur les PIR en sortie) pour le jour indiqué plus haut.</t>
  </si>
  <si>
    <t>(7) - Maximum des  ventes contractualisées par le fournisseur hors clients finals au PEG, de manière ferme ou optionnelle, pour le jour indiqué plus haut - Contrats d'ores et déjà signés</t>
  </si>
  <si>
    <t>(10) - Eventuels contrats de fourniture interruptible.</t>
  </si>
  <si>
    <t>(11) - Approvisionnement maximal contractualisé pour le jour indiqué plus haut.</t>
  </si>
  <si>
    <t>(12) - Débit ferme effectivement disponible, compte tenu du débit ferme contractualisé et des prévisions du fournisseur, pour le jour indiqué plus haut.</t>
  </si>
  <si>
    <t>(13) - Débit ferme contractualisé, calculé en supposant un niveau de remplissage uniforme de 45% des capacités souscrites.</t>
  </si>
  <si>
    <t>(14) - Maximum des achats contractualisés par le fournisseur au PEG, de manière ferme ou optionnelle, pour le jour indiqué plus haut - Contrats d'ores et déjà signés</t>
  </si>
  <si>
    <t>10. PEG : Volumes échangés par les fournisseurs et/ou consommateurs autorisés à l'achat et la vente aux PEGs.</t>
  </si>
  <si>
    <t>Consommation totale des sites industriels</t>
  </si>
  <si>
    <t>Type de contrat</t>
  </si>
  <si>
    <t>Estimations volumes (TWh)</t>
  </si>
  <si>
    <t>PEG Nord</t>
  </si>
  <si>
    <t>TRS</t>
  </si>
  <si>
    <t>Volumes achetés au PEG (Volumes Purchased @ PEG)</t>
  </si>
  <si>
    <t>Volumes complémentaires via autres contrats de fourniture</t>
  </si>
  <si>
    <t>TOTAL DES VOLUMES ACHETES</t>
  </si>
  <si>
    <t>Volumes utilisés</t>
  </si>
  <si>
    <t>Volumes revendus au PEG (Volumes Sold @ PEG)</t>
  </si>
  <si>
    <t>TOTAL DES VOLUMES REVENDUS</t>
  </si>
  <si>
    <t>11. GNL Porté ou par voie maritime (seuls les détenteurs d’une autorisation de fourniture de GNL par camions ou par navires souteurs  doivent remplir cet onglet)</t>
  </si>
  <si>
    <t>Fournisseurs</t>
  </si>
  <si>
    <t>Début du contrat</t>
  </si>
  <si>
    <t>Fin du contrat</t>
  </si>
  <si>
    <t>Volume total du contrat en 2021</t>
  </si>
  <si>
    <t>Volume total du contrat en 2022</t>
  </si>
  <si>
    <t xml:space="preserve">terminal </t>
  </si>
  <si>
    <t>terminal</t>
  </si>
  <si>
    <t>(Nom du fournisseur)</t>
  </si>
  <si>
    <t>(Date)</t>
  </si>
  <si>
    <t>MONTOIR</t>
  </si>
  <si>
    <t>FOS</t>
  </si>
  <si>
    <t>(en TWh)</t>
  </si>
  <si>
    <t>Approvisionnement (détail par contrat)</t>
  </si>
  <si>
    <t>Au 31/12/2021</t>
  </si>
  <si>
    <t>Au 31/12/2022</t>
  </si>
  <si>
    <t>Volume (en TWh)</t>
  </si>
  <si>
    <t>Date de signature du contrat d'obligation d'achat</t>
  </si>
  <si>
    <t>4. Bilan hiver 2020-2021 - Période du 1er novembre 2020 au 31 mars 2021</t>
  </si>
  <si>
    <t>(1) - Les données déclarées correspondent aux volumes de gaz effectivement consommés, injectés ou échangés entre le 1er novembre 2020  et le 31 mars 2021</t>
  </si>
  <si>
    <t>(4) - Volumes vendus au PEG hors clients finals par le fournisseur dans le cadre de contrats de vente ou de couverture passés avant le 1er novembre 2020</t>
  </si>
  <si>
    <t>(6) - Volumes achetés au PEG dans le cadre de contrats de vente ou de couverture passés avant le 1er novembre 2020</t>
  </si>
  <si>
    <t>3. Bilan année du 01/04/2020 au 31/03/2021</t>
  </si>
  <si>
    <t>5. Recours à des approvisionnements complémentaires : onglet à renseigner si vous avez eu recours à un scenario particulier au cours de l’année 2020-2021 , lors de la pointe de froid, ou suite à une rupture d’approvisionnement de l’un de vos fournisseurs.</t>
  </si>
  <si>
    <t>Nov. 2020-Avril 2021</t>
  </si>
  <si>
    <t>7. Hiver moyen - Période du 1er novembre 2021 au 31 mars 2022</t>
  </si>
  <si>
    <t>(1) - Les données déclarées sont fondées sur les éléments contractualisés par le fournisseur au 1er avril 2021.</t>
  </si>
  <si>
    <t>(2) - Les données déclarées correspondent aux éléments estimés par le fournisseur au 1er novembre 2021</t>
  </si>
  <si>
    <t>(8) - Estimation des ventes hors clients finals au PEG dans le cadre de contrats de vente ou de couverture dont la signature est envisagée entre le 1er avril et le 1er novembre 2021</t>
  </si>
  <si>
    <t>(9) - Estimation des ventes hors clients finals au PEG non contractualisées avant le 1er novembre 2021</t>
  </si>
  <si>
    <t>(16) - Estimation des achats au PEG non contractualisés avant le 1er novembre 2021</t>
  </si>
  <si>
    <t>(3) - Les données déclarées correspondent aux éléments estimés par le fournisseur au 1er novembre 2021.</t>
  </si>
  <si>
    <t>(15) - Estimation des achats dans le cadre de contrats de vente ou de couverture dont la signature est envisagée entre le 1er avril et le 1er novembre 2021</t>
  </si>
  <si>
    <t>8. Hiver froid au risque 2 % - Période du 1er novembre 2021 au 31 mars 2022</t>
  </si>
  <si>
    <t>(2) - Les données déclarées correspondent aux éléments estimés par le fournisseur au 1er novembre 2021.</t>
  </si>
  <si>
    <t>(8) - Estimation des  ventes maximales contractualisées par le fournisseur hors clients finals au PEG, de manière ferme ou optionnelle - Contrats dont la signature est envisagée entre le 1er avril et le 1er novembre 2021</t>
  </si>
  <si>
    <t>(9) - Estimation des  ventes maximales contractualisées par le fournisseur hors clients finals au PEG, de manière ferme ou optionnelle - Contrats dont la signature est envisagée après 1er novembre 2021</t>
  </si>
  <si>
    <t>(14) - Estimation des achats maximaux contractualisées par le fournisseur au PEG, de manière ferme ou optionnelle - Contrats dont la signature est envisagée entre le 1er avril et le 1er novembre 2021</t>
  </si>
  <si>
    <t>(15) - Estimation des achats maximaux contractualisées par le fournisseur au PEG, de manière ferme ou optionnelle - Contrats dont la signature est envisagée après 1er novembre 2021</t>
  </si>
  <si>
    <t>(3) - Les données déclarées correspondent aux éléments estimés par le fournisseur au 1er novembre 2021</t>
  </si>
  <si>
    <t>9. Prévision pointe 2 % 2021-2022</t>
  </si>
  <si>
    <t>La pointe doit être évaluée pour le 2 janvier 2022 à l'aide de la méthodologie prévue par la réglementation applicable (Arrêté du 16 juin 2014).</t>
  </si>
  <si>
    <t>(3) - Les données déclarées sont fondées sur les éléments contractualisés par le fournisseur au 1er novembre 2021</t>
  </si>
  <si>
    <t>(8) - Estimation des  ventes maximales contractualisées par le fournisseur hors clients finals au PEG, de manière ferme ou optionnelle, pour le jour indiqué plus haut - Contrats dont la signature est envisagée entre le 1er avril et le 1er novembre 2021</t>
  </si>
  <si>
    <t>(9) - Estimation des  ventes maximales contractualisées par le fournisseur hors clients finals au PEG, de manière ferme ou optionnelle, pour le jour indiqué plus haut - Contrats dont la signature est envisagée après 1er novembre 2021</t>
  </si>
  <si>
    <t>(15) - Estimation des achats maximaux contractualisées par le fournisseur au PEG, de manière ferme ou optionnelle, pour le jour indiqué plus haut - Contrats dont la signature est envisagée entre le 1er avril et le 1er novembre 2021</t>
  </si>
  <si>
    <t>(16) - Estimation des achats maximaux contractualisées par le fournisseur au PEG, de manière ferme ou optionnelle, pour le jour indiqué plus haut - Contrats dont la signature est envisagée après 1er novembre 2021</t>
  </si>
  <si>
    <t>Total 2020</t>
  </si>
  <si>
    <t>Au 
31/12/2020</t>
  </si>
  <si>
    <t>Au 31/12/2023</t>
  </si>
  <si>
    <t>Code postal et ville :</t>
  </si>
  <si>
    <t xml:space="preserve">e-mail : </t>
  </si>
  <si>
    <t>Merci de vérifier que votre adresse e-mail est correcte.</t>
  </si>
  <si>
    <t>Veuillez remplir le tableau ci-dessus en indiquant les volumes contractualisés, dans le cadre de contrats fermes, et/ou les achats flexibles (achats spot ou échanges aux PEGs).
Il convient de n’indiquer que les seuls volumes destinés au marché français. Si un contrat permet d’approvisionner plusieurs marchés ou pays, seule la part affectée au marché français doit être indiquée. Par conséquent les flux de transit ne sont pas concernés par le tableau.
Il convient également de veiller à renseigner toutes les colonnes : identité du vendeur, source d’approvisionnement, point de livraison, point d’entrée sur le réseau, année de début et de fin du contrat, et état dans lequel le gaz est acheminé jusqu’au marché français (gazeux ou liquide).</t>
  </si>
  <si>
    <r>
      <t>(1) - Les données déclarées correspondent aux volumes de gaz effectivement consommés, injectés ou échangés entre le 1</t>
    </r>
    <r>
      <rPr>
        <vertAlign val="superscript"/>
        <sz val="10"/>
        <rFont val="Calibri"/>
        <family val="2"/>
        <charset val="1"/>
      </rPr>
      <t xml:space="preserve">er </t>
    </r>
    <r>
      <rPr>
        <sz val="10"/>
        <rFont val="Calibri"/>
        <family val="2"/>
      </rPr>
      <t>avril 2020 et le 31 mars 2021</t>
    </r>
  </si>
  <si>
    <t>Demande lors de la période du 01/11/2020  au 31/03/2021</t>
  </si>
  <si>
    <t>Volume journalier maximal prévu par le contrat en 2021 (3)</t>
  </si>
  <si>
    <t>Volume journalier minimal prévu par le contrat en 2021</t>
  </si>
  <si>
    <t>Volume mensuel minimal prévu par le contrat en 2021</t>
  </si>
  <si>
    <t>Volume moyen par mois prévu par le contrat, si le contrat identifie des volumes mensuels
(pour l'année 2021 et début 2022)  (4)</t>
  </si>
  <si>
    <t>(2) – Les "volumes annuels" se réfèrent aux volumes nominaux annuels prévus par les contrats (en TWh), le cas échéant jusqu'en 2031 pour les contrats de plus d'un an.</t>
  </si>
  <si>
    <t>(3) – Le  "volume journalier maximal prévu par le contrat" se réfère au volume quotidien maximal prévu par le contrat pour l'année 2021 (en GWh/j), pouvant être mobilisé par exemple en cas de situation exceptionnelle.</t>
  </si>
  <si>
    <t>(4) - Les colonnes "volume moyen par mois" sont à remplir uniquement si le contrat prévoit une différenciation des volumes en fonction du mois de l'année. On indiquera dans ce cas les volumes moyens prévus pour l'année 2021 et le début de l’année 2022(en TWh)</t>
  </si>
  <si>
    <t>Demande lors de la période du 01/04/2020 au 31/03/2021</t>
  </si>
  <si>
    <t>6. Année moyenne - Période du 1er avril 2021 au 31 mars 2022</t>
  </si>
  <si>
    <t>Consommation annuelle de référence de l’ensemble des clients constatée au 1er avril 2021 (GWh)</t>
  </si>
  <si>
    <t>Consommation annuelle de référence de l’ensemble des clients estimée au 1er octobre 2022 (GWh)</t>
  </si>
  <si>
    <t>(1) - Les données déclarées correspondent aux éléments estimés par le fournisseur sur la période du 1er avril 2021 au 31 mars 2022</t>
  </si>
  <si>
    <t>(6) - Estimation des ventes hors clients finals au PEG dans le cadre de contrats de vente ou de couverture dont la signature est envisagée entre le 1er avril et le 1er novembre 2021</t>
  </si>
  <si>
    <t>(7) - Estimation des ventes hors clients finals au PEG non contractualisées avant le 1er novembre 2021</t>
  </si>
  <si>
    <t>(13) - Estimation des achats dans le cadre de contrats de vente ou de couverture dont la signature est envisagée entre le 1er avril et le 1er novembre 2021</t>
  </si>
  <si>
    <t>(14) - Estimation des achats au PEG non contractualisés avant le 1er novembre 2021</t>
  </si>
  <si>
    <t>Consommation annuelle de référence de l’ensemble des clients en cas de contrainte de froid extrême constatée au 1er avril 2020 (GWh)</t>
  </si>
  <si>
    <t>Consommation annuelle de référence de l’ensemble des clients en cas de contrainte de froid extrême estimée au 31 octobre 2020 (GWh)</t>
  </si>
  <si>
    <t>Volumes commercialisés en 2020-2021 (TWh)</t>
  </si>
  <si>
    <t>Volumes prévisionnels 2021-2022 (TWh)</t>
  </si>
  <si>
    <t>Volume total du contrat en 2023</t>
  </si>
  <si>
    <t>Volumes constatés en 2020 (TWh)</t>
  </si>
  <si>
    <t>Date de la délivrance de l’autorisation :</t>
  </si>
  <si>
    <t>dénomination sociale de la société</t>
  </si>
  <si>
    <t xml:space="preserve"> Mise à jour annuelle des informations générales communiquées en vue de l’obtention d’au titre de l’une autorisation de fourniture de gaz </t>
  </si>
  <si>
    <t>oui</t>
  </si>
  <si>
    <t>non</t>
  </si>
  <si>
    <t>Dénomination sociale</t>
  </si>
  <si>
    <t>Nouveau Kbis, extrait du PV de l’AG des actionnaires entérinant la décision, nouveaux statuts</t>
  </si>
  <si>
    <t>Actionnariat</t>
  </si>
  <si>
    <t>Information générale sur la ou les nouvelle(s) société(s) entrant au capital ou la contrôlant</t>
  </si>
  <si>
    <t>Dirigeant</t>
  </si>
  <si>
    <t>Nom, nouveau pouvoir, extrait n°3 casier judiciaire</t>
  </si>
  <si>
    <t>Nouvelle zone commerciale/nouvelle autorisation obtenue sur le marché européen</t>
  </si>
  <si>
    <t>Nouvelle entité contrôlée</t>
  </si>
  <si>
    <t>Dénomination  et pourcentage participation</t>
  </si>
  <si>
    <t>Procédure collective en cours</t>
  </si>
  <si>
    <t>Eléments de contexte</t>
  </si>
  <si>
    <t>Retrait ou suspension sur un autre marché européen (du pétitionnaire ou d’une entité légale contrôlée par le pétitionnaire ou le contrôlant)</t>
  </si>
  <si>
    <t>Copie de la décision et éléments de contexte</t>
  </si>
  <si>
    <t>Localisation des moyens humains et matériels nécessaires à l’activité de fourniture de gaz</t>
  </si>
  <si>
    <t>Informations et contexte</t>
  </si>
  <si>
    <t>Nouveaux sous-traitants</t>
  </si>
  <si>
    <r>
      <t>Observations/transmission nouveaux documents</t>
    </r>
    <r>
      <rPr>
        <b/>
        <sz val="11"/>
        <color indexed="54"/>
        <rFont val="Calibri"/>
        <family val="2"/>
      </rPr>
      <t>(1)</t>
    </r>
  </si>
  <si>
    <r>
      <t>Nom et objet du contrat</t>
    </r>
    <r>
      <rPr>
        <sz val="8"/>
        <rFont val="Calibri"/>
        <family val="2"/>
      </rPr>
      <t> </t>
    </r>
  </si>
  <si>
    <t>(1)Si oui, veuillez préciser</t>
  </si>
  <si>
    <t>Contrats actuels/prévisionnels :</t>
  </si>
  <si>
    <t>Noms des fournisseurs</t>
  </si>
  <si>
    <t>Type de contrat/durée</t>
  </si>
  <si>
    <t>Date d’échéance</t>
  </si>
  <si>
    <r>
      <t>Modifications/ nouvel évènement depuis la délivrance de l’autorisation</t>
    </r>
    <r>
      <rPr>
        <sz val="8"/>
        <rFont val="Calibri"/>
        <family val="2"/>
      </rPr>
      <t> (1)</t>
    </r>
  </si>
  <si>
    <t>Nous vous rappelons que vous êtes tenus, en application de l’article R443-7 du code de l'énergie, de nous informer de toute modification substantielle des conditions de votre activité. En particulier, vous devez nous informer de tout changement de la composition de votre actionnariat de référence, de votre adresse ou de votre raison sociale. Pour ce faire, nous vous invitons à utiliser cette rubrique ou à nous faire parvenir un courrier à l'adresse suivante : Mme Dominique Pellicier, Ministère de la transition écologique et solidaire, DGEC/Bureau des marchés du gaz , Tour Séquoia, 92055 La Défense Cedex.</t>
  </si>
  <si>
    <t>La société est-elle active sur le marché français :</t>
  </si>
  <si>
    <t xml:space="preserve">Si la société n’est pas active sur le marché français, son autorisation de fourniture de gaz naturel a-t-elle accordée il y a plus de deux ans ?  </t>
  </si>
  <si>
    <t xml:space="preserve">  
Si la société n’est pas active, en préciser la raison et communiquer les perspectives d’activité (article R.443-7-1 du code de l’énergie), merci d'indiquer ces précisions dans le champ à droite. </t>
  </si>
  <si>
    <r>
      <t xml:space="preserve"> Localisation des moyens humains  et matériels dédiés à la fourniture de gaz naturel sur le marchés français </t>
    </r>
    <r>
      <rPr>
        <sz val="10"/>
        <rFont val="Arial"/>
        <family val="2"/>
      </rPr>
      <t>(adresse complète</t>
    </r>
    <r>
      <rPr>
        <b/>
        <sz val="10"/>
        <rFont val="Arial"/>
        <family val="2"/>
      </rPr>
      <t>)</t>
    </r>
  </si>
  <si>
    <t>(5) - Si le tarif de référence a été modifié par avenant, indiquer la valeur suite à l'avenant.</t>
  </si>
  <si>
    <t>(4) - Si la capacité maximale de production a été modifiée par avenant, indiquer la valeur suite à l'avenant.</t>
  </si>
  <si>
    <t>Arrêté du 23 novembre 2020 (Art. 1er 3° : ISDND)</t>
  </si>
  <si>
    <t>Arrêté du 23 novembre 2020 (Art. 1er 2° : méthanisation y compris matières STEP)</t>
  </si>
  <si>
    <t>Arrêté du 23 novembre 2020 (Art. 1er 1° : méthanisation hors matières STEP)</t>
  </si>
  <si>
    <t>Arrêté du 23 novembre 2011 (technique ISDND)</t>
  </si>
  <si>
    <t>Arrêté du 23 novembre 2011 (technique méthanisation)</t>
  </si>
  <si>
    <t>(3) - Filière : arrêté ou cahier des charges en application duquel est signé le contrat</t>
  </si>
  <si>
    <t>(2) - Pour les contrats d'achat signés en application de l'arrêté du 23 novembre 2011, la date de prise d'effet du contrat d'achat correspond à la date de mise en service de l'installation de production.</t>
  </si>
  <si>
    <t>(1) - Si les données relatives au producteur ont été modifiées par avenant, indiquer les données d'identification suite à l'avenant.</t>
  </si>
  <si>
    <t>Contrats d'obligation d'achat de biométhane en cours à la date du 31 décembre 2020</t>
  </si>
  <si>
    <t>Tarif de référence indiqué dans les conditions particulières du contrat
(c€/kWh PCS hors taxe)</t>
  </si>
  <si>
    <t>Capacité maximale de production de l’installation indiquée dans les conditions particulières du contrat
(m3(n)/h)</t>
  </si>
  <si>
    <t>(A compléter en utilisant le menu déroulant)</t>
  </si>
  <si>
    <t>(oui/non)</t>
  </si>
  <si>
    <t>Numéro Siret indiqué dans les conditions particulières du contrat</t>
  </si>
  <si>
    <t>Adresse indiquée dans les conditions particulières du contrat</t>
  </si>
  <si>
    <t>Nom indiqué dans les conditions particulières du contrat</t>
  </si>
  <si>
    <t>Tarif de référence
(5)</t>
  </si>
  <si>
    <t>Capacité maximale de production de l’installation
(4)</t>
  </si>
  <si>
    <t>Filière
(3)</t>
  </si>
  <si>
    <t>Date de prise d'effet du contrat d'achat
(2)</t>
  </si>
  <si>
    <t>Contrat ayant pris effet
(2)</t>
  </si>
  <si>
    <t>Identification de l'installation de production de biométhane
(1)</t>
  </si>
  <si>
    <t>12. Bilan de l'ensemble des contrats d'achat de biométhane en cours à la date du 31 décembre 2020</t>
  </si>
  <si>
    <t>Quelle que soit votre activité, veuillez remplir l’onglet « 1.Identification ».
1) Si vous détenez une autorisation de fourniture de gaz naturel aux clients finals :Vous devez renseigner les onglets « 2.Approvisionnement »«3. Bilan 2020-2021 », « 4.Bilan hiver 2020-2021 », « 6.Prev.année moyenne 2021-2022 », « 7.Prev. hiver moyen 2021-2022 » , « 8. Prev. hiver 2 % 2021-2022 », « 9. Prev. pointe au risque 2 % hiver 2021-2022 »  et le cas échéant, l’onglet « 5. recours complémentaires si vous avez eu recours à un scénario particulier lors de la pointe de froid, ou suite à une rupture d’approvisionnement de l’un de vos fournisseurs.
2) Si vous ne vendez pas de gaz à un client final et ne commercialisez du gaz qu’à des fournisseurs :Vous devez remplir l’onglet « 2.Approvisionnements ».Pour les onglets«3. Bilan 2020-2021 », « 4.Bilan hiver 2020-2021 », « 6.Prev.année moyenne 2021-2022 », « 7.Prev. hiver moyen 2021-2022 » , « 8. Prev. Hiver 2 % 2021-2022 », « 9. pointe 2 % hiver 2021-2022 »,mais uniquement les lignes concernant les achats et les ventes pour cette catégorie de clients ;- Si votre activité se limite à du trading sur le PEG : vous devez renseigner l’onglet « 10.PEG » ;
3) Si vous êtes un industriel et détenez une autorisation d’achat/revente de gaz aux PEGs pour les besoins de votre activité, au titre de l’article R443-4 du code de l’énergie :Vous devez remplir l’onglet « 10.PEGs » en précisant la part de votre approvisionnement assurée par d’autres fournisseurs.
4) Si vous détenez une autorisation de fourniture de GNL par camions ou par voie maritime (navires souteurs)Vous devez remplir l’onglet « 11.GNL porté ou par voie maritime"
5) Si vous détenez une autorisation au titre de l'achat de biométhane vous devez remplir l'onglet "12. achats de biométhane".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</si>
</sst>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4" formatCode="_-* #,##0.00_-;\-* #,##0.00_-;_-* \-??_-;_-@_-"/>
    <numFmt numFmtId="175" formatCode="0.0"/>
    <numFmt numFmtId="177" formatCode="0_ ;[Red]\-0,"/>
    <numFmt numFmtId="178" formatCode="0.000"/>
  </numFmts>
  <fonts count="40">
    <font>
      <sz val="10"/>
      <name val="Arial"/>
      <family val="2"/>
      <charset val="1"/>
    </font>
    <font>
      <b/>
      <sz val="20"/>
      <name val="Calibri"/>
      <family val="2"/>
    </font>
    <font>
      <b/>
      <sz val="14"/>
      <name val="Calibri"/>
      <family val="2"/>
      <charset val="1"/>
    </font>
    <font>
      <b/>
      <sz val="16"/>
      <name val="Calibri"/>
      <family val="2"/>
      <charset val="1"/>
    </font>
    <font>
      <sz val="11"/>
      <color indexed="8"/>
      <name val="Cambria"/>
      <family val="1"/>
    </font>
    <font>
      <b/>
      <sz val="12"/>
      <color indexed="8"/>
      <name val="Liberation Sans;Arial"/>
      <family val="2"/>
      <charset val="1"/>
    </font>
    <font>
      <b/>
      <u/>
      <sz val="12"/>
      <color indexed="8"/>
      <name val="Liberation Sans;Arial"/>
      <family val="2"/>
      <charset val="1"/>
    </font>
    <font>
      <b/>
      <sz val="10"/>
      <name val="Calibri"/>
      <family val="2"/>
    </font>
    <font>
      <sz val="10"/>
      <name val="Calibri"/>
      <family val="2"/>
    </font>
    <font>
      <b/>
      <sz val="10"/>
      <name val="Arial"/>
      <family val="2"/>
    </font>
    <font>
      <b/>
      <u/>
      <sz val="10"/>
      <name val="Calibri"/>
      <family val="2"/>
      <charset val="1"/>
    </font>
    <font>
      <sz val="10"/>
      <color indexed="8"/>
      <name val="Calibri"/>
      <family val="2"/>
    </font>
    <font>
      <b/>
      <i/>
      <sz val="10"/>
      <name val="Calibri"/>
      <family val="2"/>
      <charset val="1"/>
    </font>
    <font>
      <i/>
      <sz val="10"/>
      <name val="Calibri"/>
      <family val="2"/>
      <charset val="1"/>
    </font>
    <font>
      <b/>
      <i/>
      <sz val="10"/>
      <color indexed="9"/>
      <name val="Calibri"/>
      <family val="2"/>
      <charset val="1"/>
    </font>
    <font>
      <i/>
      <sz val="10"/>
      <color indexed="9"/>
      <name val="Calibri"/>
      <family val="2"/>
      <charset val="1"/>
    </font>
    <font>
      <b/>
      <sz val="10"/>
      <color indexed="9"/>
      <name val="Calibri"/>
      <family val="2"/>
    </font>
    <font>
      <sz val="10"/>
      <color indexed="9"/>
      <name val="Calibri"/>
      <family val="2"/>
    </font>
    <font>
      <vertAlign val="superscript"/>
      <sz val="10"/>
      <name val="Calibri"/>
      <family val="2"/>
      <charset val="1"/>
    </font>
    <font>
      <b/>
      <i/>
      <sz val="10"/>
      <color indexed="9"/>
      <name val="Calibri"/>
      <family val="2"/>
    </font>
    <font>
      <i/>
      <sz val="10"/>
      <color indexed="9"/>
      <name val="Calibri"/>
      <family val="2"/>
    </font>
    <font>
      <b/>
      <sz val="10"/>
      <color indexed="8"/>
      <name val="Calibri"/>
      <family val="2"/>
      <charset val="1"/>
    </font>
    <font>
      <i/>
      <sz val="10"/>
      <name val="Arial"/>
      <family val="2"/>
    </font>
    <font>
      <b/>
      <i/>
      <sz val="10"/>
      <name val="Calibri"/>
      <family val="2"/>
    </font>
    <font>
      <sz val="10"/>
      <name val="Arial"/>
      <family val="2"/>
      <charset val="1"/>
    </font>
    <font>
      <sz val="11"/>
      <name val="Calibri"/>
      <family val="2"/>
    </font>
    <font>
      <b/>
      <sz val="11"/>
      <name val="Calibri"/>
      <family val="2"/>
    </font>
    <font>
      <sz val="8"/>
      <name val="Calibri"/>
      <family val="2"/>
    </font>
    <font>
      <b/>
      <sz val="11"/>
      <color indexed="54"/>
      <name val="Calibri"/>
      <family val="2"/>
    </font>
    <font>
      <sz val="8"/>
      <name val="Segoe UI"/>
      <family val="2"/>
    </font>
    <font>
      <sz val="10"/>
      <name val="Arial"/>
      <family val="2"/>
    </font>
    <font>
      <sz val="10"/>
      <name val="Calibri"/>
      <family val="2"/>
      <charset val="1"/>
    </font>
    <font>
      <b/>
      <sz val="10"/>
      <name val="Calibri"/>
      <family val="2"/>
      <charset val="1"/>
    </font>
    <font>
      <sz val="10"/>
      <color rgb="FFFF0000"/>
      <name val="Calibri"/>
      <family val="2"/>
    </font>
    <font>
      <b/>
      <sz val="11"/>
      <color rgb="FF44546A"/>
      <name val="Calibri"/>
      <family val="2"/>
    </font>
    <font>
      <sz val="11"/>
      <color rgb="FF44546A"/>
      <name val="Wingdings"/>
      <charset val="2"/>
    </font>
    <font>
      <sz val="12"/>
      <color rgb="FF44546A"/>
      <name val="Wingdings"/>
      <charset val="2"/>
    </font>
    <font>
      <sz val="12"/>
      <color rgb="FF44546A"/>
      <name val="Calibri"/>
      <family val="2"/>
    </font>
    <font>
      <sz val="10"/>
      <color theme="1"/>
      <name val="Arial"/>
      <family val="2"/>
      <charset val="1"/>
    </font>
    <font>
      <sz val="10"/>
      <name val="Calibri"/>
      <family val="2"/>
      <scheme val="minor"/>
    </font>
  </fonts>
  <fills count="26">
    <fill>
      <patternFill patternType="none"/>
    </fill>
    <fill>
      <patternFill patternType="gray125"/>
    </fill>
    <fill>
      <patternFill patternType="solid">
        <fgColor indexed="26"/>
        <bgColor indexed="9"/>
      </patternFill>
    </fill>
    <fill>
      <patternFill patternType="solid">
        <fgColor indexed="45"/>
        <bgColor indexed="29"/>
      </patternFill>
    </fill>
    <fill>
      <patternFill patternType="solid">
        <fgColor indexed="9"/>
        <bgColor indexed="26"/>
      </patternFill>
    </fill>
    <fill>
      <patternFill patternType="solid">
        <fgColor indexed="51"/>
        <bgColor indexed="13"/>
      </patternFill>
    </fill>
    <fill>
      <patternFill patternType="solid">
        <fgColor indexed="52"/>
        <bgColor indexed="51"/>
      </patternFill>
    </fill>
    <fill>
      <patternFill patternType="solid">
        <fgColor indexed="24"/>
        <bgColor indexed="46"/>
      </patternFill>
    </fill>
    <fill>
      <patternFill patternType="solid">
        <fgColor indexed="50"/>
        <bgColor indexed="51"/>
      </patternFill>
    </fill>
    <fill>
      <patternFill patternType="solid">
        <fgColor indexed="22"/>
        <bgColor indexed="31"/>
      </patternFill>
    </fill>
    <fill>
      <patternFill patternType="solid">
        <fgColor indexed="42"/>
        <bgColor indexed="27"/>
      </patternFill>
    </fill>
    <fill>
      <patternFill patternType="solid">
        <fgColor indexed="19"/>
        <bgColor indexed="23"/>
      </patternFill>
    </fill>
    <fill>
      <patternFill patternType="solid">
        <fgColor indexed="46"/>
        <bgColor indexed="24"/>
      </patternFill>
    </fill>
    <fill>
      <patternFill patternType="solid">
        <fgColor indexed="44"/>
        <bgColor indexed="31"/>
      </patternFill>
    </fill>
    <fill>
      <patternFill patternType="solid">
        <fgColor indexed="48"/>
        <bgColor indexed="30"/>
      </patternFill>
    </fill>
    <fill>
      <patternFill patternType="solid">
        <fgColor indexed="23"/>
        <bgColor indexed="55"/>
      </patternFill>
    </fill>
    <fill>
      <patternFill patternType="solid">
        <fgColor indexed="43"/>
        <bgColor indexed="26"/>
      </patternFill>
    </fill>
    <fill>
      <patternFill patternType="solid">
        <fgColor indexed="31"/>
        <bgColor indexed="22"/>
      </patternFill>
    </fill>
    <fill>
      <patternFill patternType="solid">
        <fgColor indexed="56"/>
        <bgColor indexed="62"/>
      </patternFill>
    </fill>
    <fill>
      <patternFill patternType="solid">
        <fgColor indexed="49"/>
        <bgColor indexed="40"/>
      </patternFill>
    </fill>
    <fill>
      <patternFill patternType="solid">
        <fgColor indexed="40"/>
        <bgColor indexed="49"/>
      </patternFill>
    </fill>
    <fill>
      <patternFill patternType="solid">
        <fgColor indexed="27"/>
        <bgColor indexed="41"/>
      </patternFill>
    </fill>
    <fill>
      <patternFill patternType="solid">
        <fgColor indexed="13"/>
        <bgColor indexed="34"/>
      </patternFill>
    </fill>
    <fill>
      <patternFill patternType="solid">
        <fgColor indexed="55"/>
        <bgColor indexed="23"/>
      </patternFill>
    </fill>
    <fill>
      <patternFill patternType="solid">
        <fgColor indexed="51"/>
        <bgColor indexed="52"/>
      </patternFill>
    </fill>
    <fill>
      <patternFill patternType="solid">
        <fgColor theme="0"/>
        <bgColor indexed="51"/>
      </patternFill>
    </fill>
  </fills>
  <borders count="120">
    <border>
      <left/>
      <right/>
      <top/>
      <bottom/>
      <diagonal/>
    </border>
    <border>
      <left style="thin">
        <color indexed="48"/>
      </left>
      <right style="thin">
        <color indexed="48"/>
      </right>
      <top style="thin">
        <color indexed="48"/>
      </top>
      <bottom style="thin">
        <color indexed="4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bottom/>
      <diagonal/>
    </border>
    <border>
      <left style="thin">
        <color indexed="8"/>
      </left>
      <right/>
      <top/>
      <bottom style="hair">
        <color indexed="8"/>
      </bottom>
      <diagonal/>
    </border>
    <border>
      <left style="thin">
        <color indexed="8"/>
      </left>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medium">
        <color indexed="8"/>
      </left>
      <right/>
      <top style="medium">
        <color indexed="8"/>
      </top>
      <bottom/>
      <diagonal/>
    </border>
    <border>
      <left/>
      <right style="medium">
        <color indexed="8"/>
      </right>
      <top style="medium">
        <color indexed="8"/>
      </top>
      <bottom/>
      <diagonal/>
    </border>
    <border>
      <left style="double">
        <color indexed="8"/>
      </left>
      <right style="double">
        <color indexed="8"/>
      </right>
      <top style="double">
        <color indexed="8"/>
      </top>
      <bottom style="double">
        <color indexed="8"/>
      </bottom>
      <diagonal/>
    </border>
    <border>
      <left/>
      <right style="double">
        <color indexed="8"/>
      </right>
      <top/>
      <bottom/>
      <diagonal/>
    </border>
    <border>
      <left/>
      <right style="medium">
        <color indexed="8"/>
      </right>
      <top style="medium">
        <color indexed="8"/>
      </top>
      <bottom style="hair">
        <color indexed="8"/>
      </bottom>
      <diagonal/>
    </border>
    <border>
      <left/>
      <right/>
      <top/>
      <bottom style="hair">
        <color indexed="8"/>
      </bottom>
      <diagonal/>
    </border>
    <border>
      <left/>
      <right style="medium">
        <color indexed="8"/>
      </right>
      <top/>
      <bottom style="medium">
        <color indexed="8"/>
      </bottom>
      <diagonal/>
    </border>
    <border>
      <left/>
      <right style="medium">
        <color indexed="8"/>
      </right>
      <top style="hair">
        <color indexed="8"/>
      </top>
      <bottom style="medium">
        <color indexed="8"/>
      </bottom>
      <diagonal/>
    </border>
    <border>
      <left/>
      <right style="medium">
        <color indexed="8"/>
      </right>
      <top/>
      <bottom/>
      <diagonal/>
    </border>
    <border>
      <left style="hair">
        <color indexed="8"/>
      </left>
      <right style="medium">
        <color indexed="8"/>
      </right>
      <top style="medium">
        <color indexed="8"/>
      </top>
      <bottom style="hair">
        <color indexed="8"/>
      </bottom>
      <diagonal/>
    </border>
    <border>
      <left/>
      <right style="medium">
        <color indexed="8"/>
      </right>
      <top style="medium">
        <color indexed="8"/>
      </top>
      <bottom style="thin">
        <color indexed="8"/>
      </bottom>
      <diagonal/>
    </border>
    <border>
      <left style="hair">
        <color indexed="8"/>
      </left>
      <right style="medium">
        <color indexed="8"/>
      </right>
      <top style="thin">
        <color indexed="8"/>
      </top>
      <bottom style="hair">
        <color indexed="8"/>
      </bottom>
      <diagonal/>
    </border>
    <border>
      <left style="hair">
        <color indexed="8"/>
      </left>
      <right style="medium">
        <color indexed="8"/>
      </right>
      <top style="thin">
        <color indexed="8"/>
      </top>
      <bottom style="medium">
        <color indexed="8"/>
      </bottom>
      <diagonal/>
    </border>
    <border>
      <left/>
      <right/>
      <top style="medium">
        <color indexed="8"/>
      </top>
      <bottom/>
      <diagonal/>
    </border>
    <border>
      <left style="hair">
        <color indexed="8"/>
      </left>
      <right style="hair">
        <color indexed="8"/>
      </right>
      <top style="hair">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right style="thin">
        <color indexed="8"/>
      </right>
      <top/>
      <bottom style="thin">
        <color indexed="8"/>
      </bottom>
      <diagonal/>
    </border>
    <border>
      <left/>
      <right style="thin">
        <color indexed="8"/>
      </right>
      <top style="thin">
        <color indexed="8"/>
      </top>
      <bottom/>
      <diagonal/>
    </border>
    <border>
      <left/>
      <right/>
      <top style="medium">
        <color indexed="8"/>
      </top>
      <bottom style="medium">
        <color indexed="8"/>
      </bottom>
      <diagonal/>
    </border>
    <border>
      <left style="medium">
        <color indexed="8"/>
      </left>
      <right style="hair">
        <color indexed="8"/>
      </right>
      <top/>
      <bottom style="medium">
        <color indexed="8"/>
      </bottom>
      <diagonal/>
    </border>
    <border>
      <left style="thin">
        <color indexed="8"/>
      </left>
      <right/>
      <top style="medium">
        <color indexed="8"/>
      </top>
      <bottom style="thin">
        <color indexed="8"/>
      </bottom>
      <diagonal/>
    </border>
    <border>
      <left style="medium">
        <color indexed="8"/>
      </left>
      <right style="medium">
        <color indexed="8"/>
      </right>
      <top/>
      <bottom/>
      <diagonal/>
    </border>
    <border>
      <left style="medium">
        <color indexed="8"/>
      </left>
      <right style="medium">
        <color indexed="8"/>
      </right>
      <top/>
      <bottom style="hair">
        <color indexed="8"/>
      </bottom>
      <diagonal/>
    </border>
    <border>
      <left style="double">
        <color indexed="8"/>
      </left>
      <right style="double">
        <color indexed="8"/>
      </right>
      <top/>
      <bottom style="double">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style="medium">
        <color indexed="8"/>
      </top>
      <bottom style="medium">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medium">
        <color indexed="8"/>
      </left>
      <right/>
      <top/>
      <bottom style="medium">
        <color indexed="8"/>
      </bottom>
      <diagonal/>
    </border>
    <border>
      <left/>
      <right style="thin">
        <color indexed="8"/>
      </right>
      <top style="medium">
        <color indexed="8"/>
      </top>
      <bottom style="medium">
        <color indexed="8"/>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style="medium">
        <color indexed="64"/>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bottom style="medium">
        <color indexed="64"/>
      </bottom>
      <diagonal/>
    </border>
    <border>
      <left style="medium">
        <color indexed="64"/>
      </left>
      <right style="thin">
        <color indexed="8"/>
      </right>
      <top/>
      <bottom/>
      <diagonal/>
    </border>
    <border>
      <left style="medium">
        <color indexed="64"/>
      </left>
      <right style="thin">
        <color indexed="8"/>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hair">
        <color indexed="8"/>
      </left>
      <right style="hair">
        <color indexed="8"/>
      </right>
      <top/>
      <bottom style="hair">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hair">
        <color indexed="8"/>
      </bottom>
      <diagonal/>
    </border>
    <border>
      <left style="medium">
        <color indexed="8"/>
      </left>
      <right style="medium">
        <color indexed="8"/>
      </right>
      <top style="hair">
        <color indexed="8"/>
      </top>
      <bottom style="medium">
        <color indexed="8"/>
      </bottom>
      <diagonal/>
    </border>
    <border>
      <left style="medium">
        <color indexed="8"/>
      </left>
      <right/>
      <top style="hair">
        <color indexed="8"/>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top/>
      <bottom style="thin">
        <color indexed="8"/>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medium">
        <color indexed="8"/>
      </top>
      <bottom style="thin">
        <color indexed="8"/>
      </bottom>
      <diagonal/>
    </border>
    <border>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s>
  <cellStyleXfs count="6">
    <xf numFmtId="0" fontId="0" fillId="0" borderId="0"/>
    <xf numFmtId="0" fontId="24" fillId="2" borderId="1" applyNumberFormat="0" applyAlignment="0" applyProtection="0"/>
    <xf numFmtId="174" fontId="24" fillId="0" borderId="0" applyFill="0" applyBorder="0" applyAlignment="0" applyProtection="0"/>
    <xf numFmtId="0" fontId="24" fillId="0" borderId="0"/>
    <xf numFmtId="0" fontId="24" fillId="0" borderId="0"/>
    <xf numFmtId="0" fontId="24" fillId="0" borderId="0"/>
  </cellStyleXfs>
  <cellXfs count="467">
    <xf numFmtId="0" fontId="0" fillId="0" borderId="0" xfId="0"/>
    <xf numFmtId="0" fontId="1" fillId="0" borderId="0" xfId="0" applyFont="1" applyAlignment="1">
      <alignment horizontal="center" vertical="center"/>
    </xf>
    <xf numFmtId="0" fontId="2" fillId="3" borderId="2" xfId="0" applyFont="1" applyFill="1" applyBorder="1" applyAlignment="1">
      <alignment horizontal="left" vertical="center" wrapText="1"/>
    </xf>
    <xf numFmtId="0" fontId="5" fillId="0" borderId="0" xfId="0" applyFont="1" applyBorder="1" applyAlignment="1">
      <alignment horizontal="left" vertical="center" wrapText="1"/>
    </xf>
    <xf numFmtId="0" fontId="6" fillId="4" borderId="0" xfId="0" applyFont="1" applyFill="1" applyBorder="1" applyAlignment="1">
      <alignment horizontal="left" vertical="center" wrapText="1"/>
    </xf>
    <xf numFmtId="0" fontId="0" fillId="0" borderId="0" xfId="0" applyFont="1"/>
    <xf numFmtId="0" fontId="7" fillId="5" borderId="0" xfId="0" applyFont="1" applyFill="1" applyBorder="1" applyAlignment="1"/>
    <xf numFmtId="0" fontId="8" fillId="0" borderId="0" xfId="0" applyFont="1"/>
    <xf numFmtId="0" fontId="9" fillId="0" borderId="0" xfId="0" applyFont="1"/>
    <xf numFmtId="0" fontId="7" fillId="0" borderId="0" xfId="0" applyFont="1"/>
    <xf numFmtId="0" fontId="8" fillId="6" borderId="0" xfId="0" applyFont="1" applyFill="1"/>
    <xf numFmtId="0" fontId="0" fillId="6" borderId="0" xfId="0" applyFill="1"/>
    <xf numFmtId="174" fontId="0" fillId="0" borderId="0" xfId="2" applyFont="1" applyFill="1" applyBorder="1" applyAlignment="1" applyProtection="1"/>
    <xf numFmtId="0" fontId="7" fillId="7" borderId="3" xfId="0" applyFont="1" applyFill="1" applyBorder="1" applyAlignment="1">
      <alignment horizontal="center"/>
    </xf>
    <xf numFmtId="0" fontId="8" fillId="0" borderId="2" xfId="0" applyFont="1" applyBorder="1" applyAlignment="1">
      <alignment horizontal="justify" vertical="top" wrapText="1"/>
    </xf>
    <xf numFmtId="0" fontId="7" fillId="5" borderId="0" xfId="0" applyFont="1" applyFill="1" applyBorder="1" applyAlignment="1">
      <alignment horizontal="left" vertical="center"/>
    </xf>
    <xf numFmtId="0" fontId="8" fillId="0" borderId="4" xfId="0" applyFont="1" applyBorder="1"/>
    <xf numFmtId="0" fontId="8" fillId="0" borderId="5" xfId="0" applyFont="1" applyBorder="1" applyAlignment="1">
      <alignment wrapText="1"/>
    </xf>
    <xf numFmtId="0" fontId="7" fillId="8" borderId="6" xfId="0" applyFont="1" applyFill="1" applyBorder="1" applyAlignment="1">
      <alignment horizontal="center" wrapText="1"/>
    </xf>
    <xf numFmtId="0" fontId="7" fillId="8" borderId="7" xfId="0" applyFont="1" applyFill="1" applyBorder="1" applyAlignment="1">
      <alignment horizontal="center" wrapText="1"/>
    </xf>
    <xf numFmtId="17" fontId="7" fillId="9" borderId="8" xfId="0" applyNumberFormat="1" applyFont="1" applyFill="1" applyBorder="1" applyAlignment="1">
      <alignment wrapText="1"/>
    </xf>
    <xf numFmtId="17" fontId="7" fillId="9" borderId="6" xfId="0" applyNumberFormat="1" applyFont="1" applyFill="1" applyBorder="1" applyAlignment="1">
      <alignment wrapText="1"/>
    </xf>
    <xf numFmtId="0" fontId="8" fillId="0" borderId="0" xfId="0" applyFont="1" applyAlignment="1">
      <alignment wrapText="1"/>
    </xf>
    <xf numFmtId="0" fontId="8" fillId="0" borderId="9" xfId="0" applyFont="1" applyBorder="1" applyAlignment="1">
      <alignment horizontal="center" vertical="center" wrapText="1"/>
    </xf>
    <xf numFmtId="0" fontId="8" fillId="10" borderId="10" xfId="0" applyFont="1" applyFill="1" applyBorder="1" applyAlignment="1">
      <alignment horizontal="center" vertical="center"/>
    </xf>
    <xf numFmtId="0" fontId="8" fillId="10" borderId="11" xfId="0" applyFont="1" applyFill="1" applyBorder="1" applyAlignment="1">
      <alignment horizontal="center" vertical="center"/>
    </xf>
    <xf numFmtId="0" fontId="8" fillId="10" borderId="12" xfId="0" applyFont="1" applyFill="1" applyBorder="1" applyAlignment="1">
      <alignment horizontal="center" vertical="center"/>
    </xf>
    <xf numFmtId="0" fontId="8" fillId="10" borderId="10"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11" borderId="13"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9" borderId="12" xfId="0" applyFont="1" applyFill="1" applyBorder="1" applyAlignment="1">
      <alignment horizontal="center" vertical="center"/>
    </xf>
    <xf numFmtId="0" fontId="8" fillId="9" borderId="10"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4" xfId="0" applyFont="1" applyFill="1" applyBorder="1" applyAlignment="1">
      <alignment horizontal="center" vertical="center"/>
    </xf>
    <xf numFmtId="0" fontId="8" fillId="13" borderId="13" xfId="0" applyFont="1" applyFill="1" applyBorder="1" applyAlignment="1">
      <alignment horizontal="center" vertical="center" wrapText="1"/>
    </xf>
    <xf numFmtId="0" fontId="8" fillId="0" borderId="0" xfId="0" applyFont="1" applyAlignment="1">
      <alignment horizontal="center" vertical="center"/>
    </xf>
    <xf numFmtId="0" fontId="8" fillId="10" borderId="15" xfId="0" applyFont="1" applyFill="1" applyBorder="1"/>
    <xf numFmtId="0" fontId="8" fillId="10" borderId="16" xfId="0" applyFont="1" applyFill="1" applyBorder="1"/>
    <xf numFmtId="0" fontId="8" fillId="10" borderId="17" xfId="0" applyFont="1" applyFill="1" applyBorder="1"/>
    <xf numFmtId="0" fontId="8" fillId="8" borderId="16" xfId="0" applyFont="1" applyFill="1" applyBorder="1" applyAlignment="1">
      <alignment horizontal="center"/>
    </xf>
    <xf numFmtId="0" fontId="8" fillId="8" borderId="16" xfId="0" applyFont="1" applyFill="1" applyBorder="1"/>
    <xf numFmtId="0" fontId="8" fillId="8" borderId="17" xfId="0" applyFont="1" applyFill="1" applyBorder="1"/>
    <xf numFmtId="0" fontId="8" fillId="11" borderId="18" xfId="0" applyFont="1" applyFill="1" applyBorder="1"/>
    <xf numFmtId="0" fontId="8" fillId="12" borderId="18" xfId="0" applyFont="1" applyFill="1" applyBorder="1"/>
    <xf numFmtId="0" fontId="8" fillId="9" borderId="15" xfId="0" applyFont="1" applyFill="1" applyBorder="1"/>
    <xf numFmtId="0" fontId="8" fillId="9" borderId="16" xfId="0" applyFont="1" applyFill="1" applyBorder="1"/>
    <xf numFmtId="0" fontId="8" fillId="9" borderId="17" xfId="0" applyFont="1" applyFill="1" applyBorder="1"/>
    <xf numFmtId="0" fontId="8" fillId="9" borderId="19" xfId="0" applyFont="1" applyFill="1" applyBorder="1"/>
    <xf numFmtId="0" fontId="8" fillId="13" borderId="18" xfId="0" applyFont="1" applyFill="1" applyBorder="1"/>
    <xf numFmtId="0" fontId="8" fillId="5" borderId="18" xfId="0" applyFont="1" applyFill="1" applyBorder="1"/>
    <xf numFmtId="0" fontId="8" fillId="0" borderId="8" xfId="0" applyFont="1" applyBorder="1" applyAlignment="1">
      <alignment wrapText="1"/>
    </xf>
    <xf numFmtId="0" fontId="8" fillId="0" borderId="6" xfId="0" applyFont="1" applyBorder="1"/>
    <xf numFmtId="0" fontId="8" fillId="0" borderId="20" xfId="0" applyFont="1" applyBorder="1" applyAlignment="1">
      <alignment wrapText="1"/>
    </xf>
    <xf numFmtId="0" fontId="8" fillId="0" borderId="6" xfId="0" applyFont="1" applyBorder="1" applyAlignment="1">
      <alignment horizontal="left" wrapText="1"/>
    </xf>
    <xf numFmtId="0" fontId="8" fillId="0" borderId="7" xfId="0" applyFont="1" applyBorder="1" applyAlignment="1">
      <alignment horizontal="left" wrapText="1"/>
    </xf>
    <xf numFmtId="175" fontId="8" fillId="0" borderId="6" xfId="0" applyNumberFormat="1" applyFont="1" applyBorder="1" applyAlignment="1">
      <alignment horizontal="center"/>
    </xf>
    <xf numFmtId="175" fontId="8" fillId="0" borderId="7" xfId="0" applyNumberFormat="1" applyFont="1" applyBorder="1" applyAlignment="1">
      <alignment horizontal="center"/>
    </xf>
    <xf numFmtId="175" fontId="8" fillId="0" borderId="21" xfId="0" applyNumberFormat="1" applyFont="1" applyBorder="1" applyAlignment="1">
      <alignment horizontal="center"/>
    </xf>
    <xf numFmtId="175" fontId="8" fillId="0" borderId="22" xfId="0" applyNumberFormat="1" applyFont="1" applyBorder="1" applyAlignment="1">
      <alignment horizontal="center"/>
    </xf>
    <xf numFmtId="0" fontId="8" fillId="0" borderId="8" xfId="0" applyFont="1" applyBorder="1"/>
    <xf numFmtId="0" fontId="8" fillId="0" borderId="7" xfId="0" applyFont="1" applyBorder="1"/>
    <xf numFmtId="0" fontId="8" fillId="0" borderId="23" xfId="0" applyFont="1" applyBorder="1"/>
    <xf numFmtId="0" fontId="8" fillId="0" borderId="22" xfId="0" applyFont="1" applyBorder="1" applyAlignment="1">
      <alignment wrapText="1"/>
    </xf>
    <xf numFmtId="0" fontId="8" fillId="0" borderId="6" xfId="0" applyFont="1" applyBorder="1" applyAlignment="1">
      <alignment horizontal="left"/>
    </xf>
    <xf numFmtId="0" fontId="8" fillId="0" borderId="7" xfId="0" applyFont="1" applyBorder="1" applyAlignment="1">
      <alignment horizontal="left"/>
    </xf>
    <xf numFmtId="0" fontId="8" fillId="0" borderId="21" xfId="0" applyFont="1" applyBorder="1"/>
    <xf numFmtId="0" fontId="8" fillId="0" borderId="24" xfId="0" applyFont="1" applyBorder="1"/>
    <xf numFmtId="0" fontId="8" fillId="0" borderId="6" xfId="0" applyFont="1" applyBorder="1" applyAlignment="1" applyProtection="1">
      <alignment horizontal="left"/>
    </xf>
    <xf numFmtId="0" fontId="8" fillId="0" borderId="6" xfId="0" applyFont="1" applyBorder="1" applyAlignment="1">
      <alignment wrapText="1"/>
    </xf>
    <xf numFmtId="0" fontId="8" fillId="10" borderId="8" xfId="0" applyFont="1" applyFill="1" applyBorder="1"/>
    <xf numFmtId="0" fontId="8" fillId="10" borderId="6" xfId="0" applyFont="1" applyFill="1" applyBorder="1"/>
    <xf numFmtId="0" fontId="8" fillId="10" borderId="7" xfId="0" applyFont="1" applyFill="1" applyBorder="1"/>
    <xf numFmtId="0" fontId="8" fillId="8" borderId="6" xfId="0" applyFont="1" applyFill="1" applyBorder="1" applyAlignment="1">
      <alignment horizontal="center"/>
    </xf>
    <xf numFmtId="0" fontId="8" fillId="8" borderId="6" xfId="0" applyFont="1" applyFill="1" applyBorder="1"/>
    <xf numFmtId="0" fontId="8" fillId="8" borderId="7" xfId="0" applyFont="1" applyFill="1" applyBorder="1"/>
    <xf numFmtId="0" fontId="8" fillId="11" borderId="21" xfId="0" applyFont="1" applyFill="1" applyBorder="1"/>
    <xf numFmtId="0" fontId="8" fillId="11" borderId="22" xfId="0" applyFont="1" applyFill="1" applyBorder="1"/>
    <xf numFmtId="0" fontId="8" fillId="12" borderId="22" xfId="0" applyFont="1" applyFill="1" applyBorder="1"/>
    <xf numFmtId="0" fontId="8" fillId="9" borderId="8" xfId="0" applyFont="1" applyFill="1" applyBorder="1"/>
    <xf numFmtId="0" fontId="8" fillId="9" borderId="6" xfId="0" applyFont="1" applyFill="1" applyBorder="1"/>
    <xf numFmtId="0" fontId="8" fillId="9" borderId="7" xfId="0" applyFont="1" applyFill="1" applyBorder="1"/>
    <xf numFmtId="0" fontId="8" fillId="9" borderId="23" xfId="0" applyFont="1" applyFill="1" applyBorder="1"/>
    <xf numFmtId="0" fontId="8" fillId="13" borderId="21" xfId="0" applyFont="1" applyFill="1" applyBorder="1"/>
    <xf numFmtId="0" fontId="8" fillId="5" borderId="21" xfId="0" applyFont="1" applyFill="1" applyBorder="1"/>
    <xf numFmtId="0" fontId="8" fillId="0" borderId="6" xfId="0" applyFont="1" applyBorder="1" applyAlignment="1">
      <alignment horizontal="center"/>
    </xf>
    <xf numFmtId="0" fontId="8" fillId="0" borderId="22" xfId="0" applyFont="1" applyBorder="1"/>
    <xf numFmtId="0" fontId="8" fillId="0" borderId="25" xfId="0" applyFont="1" applyBorder="1"/>
    <xf numFmtId="0" fontId="8" fillId="0" borderId="26" xfId="0" applyFont="1" applyBorder="1"/>
    <xf numFmtId="0" fontId="8" fillId="0" borderId="27" xfId="0" applyFont="1" applyBorder="1"/>
    <xf numFmtId="0" fontId="8" fillId="0" borderId="27" xfId="0" applyFont="1" applyBorder="1" applyAlignment="1">
      <alignment horizontal="center"/>
    </xf>
    <xf numFmtId="0" fontId="8" fillId="0" borderId="28" xfId="0" applyFont="1" applyBorder="1"/>
    <xf numFmtId="0" fontId="8" fillId="0" borderId="29" xfId="0" applyFont="1" applyBorder="1"/>
    <xf numFmtId="0" fontId="8" fillId="0" borderId="30" xfId="0" applyFont="1" applyBorder="1"/>
    <xf numFmtId="0" fontId="7" fillId="0" borderId="2" xfId="0" applyFont="1" applyBorder="1" applyAlignment="1">
      <alignment horizontal="left"/>
    </xf>
    <xf numFmtId="175" fontId="7" fillId="0" borderId="31" xfId="0" applyNumberFormat="1" applyFont="1" applyBorder="1" applyAlignment="1">
      <alignment horizontal="center"/>
    </xf>
    <xf numFmtId="175" fontId="7" fillId="0" borderId="31" xfId="0" applyNumberFormat="1" applyFont="1" applyBorder="1"/>
    <xf numFmtId="0" fontId="8" fillId="0" borderId="2" xfId="0" applyFont="1" applyBorder="1"/>
    <xf numFmtId="0" fontId="8" fillId="0" borderId="32" xfId="0" applyFont="1" applyBorder="1"/>
    <xf numFmtId="0" fontId="8" fillId="0" borderId="33" xfId="0" applyFont="1" applyBorder="1"/>
    <xf numFmtId="0" fontId="8" fillId="0" borderId="31" xfId="0" applyFont="1" applyBorder="1"/>
    <xf numFmtId="0" fontId="8" fillId="0" borderId="34" xfId="0" applyFont="1" applyBorder="1"/>
    <xf numFmtId="0" fontId="8" fillId="0" borderId="35" xfId="0" applyFont="1" applyBorder="1"/>
    <xf numFmtId="0" fontId="8" fillId="0" borderId="0" xfId="0" applyFont="1" applyBorder="1"/>
    <xf numFmtId="0" fontId="8" fillId="10" borderId="36" xfId="0" applyFont="1" applyFill="1" applyBorder="1"/>
    <xf numFmtId="0" fontId="8" fillId="10" borderId="37" xfId="0" applyFont="1" applyFill="1" applyBorder="1"/>
    <xf numFmtId="0" fontId="8" fillId="10" borderId="38" xfId="0" applyFont="1" applyFill="1" applyBorder="1"/>
    <xf numFmtId="0" fontId="8" fillId="0" borderId="38" xfId="0" applyFont="1" applyBorder="1"/>
    <xf numFmtId="0" fontId="7" fillId="0" borderId="8" xfId="0" applyFont="1" applyBorder="1"/>
    <xf numFmtId="0" fontId="7" fillId="0" borderId="23" xfId="0" applyFont="1" applyBorder="1"/>
    <xf numFmtId="0" fontId="8" fillId="14" borderId="6" xfId="0" applyFont="1" applyFill="1" applyBorder="1"/>
    <xf numFmtId="0" fontId="8" fillId="14" borderId="7" xfId="0" applyFont="1" applyFill="1" applyBorder="1"/>
    <xf numFmtId="0" fontId="7" fillId="0" borderId="15" xfId="0" applyFont="1" applyBorder="1"/>
    <xf numFmtId="0" fontId="7" fillId="0" borderId="19" xfId="0" applyFont="1" applyBorder="1"/>
    <xf numFmtId="0" fontId="7" fillId="0" borderId="5" xfId="0" applyFont="1" applyBorder="1"/>
    <xf numFmtId="0" fontId="7" fillId="0" borderId="39" xfId="0" applyFont="1" applyBorder="1"/>
    <xf numFmtId="0" fontId="8" fillId="14" borderId="27" xfId="0" applyFont="1" applyFill="1" applyBorder="1"/>
    <xf numFmtId="0" fontId="8" fillId="14" borderId="26" xfId="0" applyFont="1" applyFill="1" applyBorder="1"/>
    <xf numFmtId="0" fontId="8" fillId="0" borderId="11" xfId="0" applyFont="1" applyBorder="1"/>
    <xf numFmtId="2" fontId="7" fillId="0" borderId="34" xfId="0" applyNumberFormat="1" applyFont="1" applyBorder="1" applyAlignment="1">
      <alignment horizontal="center"/>
    </xf>
    <xf numFmtId="0" fontId="7" fillId="0" borderId="40" xfId="0" applyFont="1" applyBorder="1"/>
    <xf numFmtId="0" fontId="7" fillId="0" borderId="41" xfId="0" applyFont="1" applyBorder="1"/>
    <xf numFmtId="0" fontId="7" fillId="0" borderId="30" xfId="0" applyFont="1" applyBorder="1"/>
    <xf numFmtId="0" fontId="8" fillId="0" borderId="25" xfId="0" applyFont="1" applyBorder="1" applyAlignment="1">
      <alignment vertical="top" wrapText="1"/>
    </xf>
    <xf numFmtId="0" fontId="8" fillId="0" borderId="27" xfId="0" applyFont="1" applyBorder="1" applyAlignment="1">
      <alignment vertical="top" wrapText="1"/>
    </xf>
    <xf numFmtId="2" fontId="7" fillId="0" borderId="34" xfId="0" applyNumberFormat="1" applyFont="1" applyBorder="1"/>
    <xf numFmtId="0" fontId="8" fillId="0" borderId="0" xfId="0" applyFont="1" applyBorder="1" applyAlignment="1">
      <alignment vertical="top" wrapText="1"/>
    </xf>
    <xf numFmtId="0" fontId="10" fillId="0" borderId="0" xfId="0" applyFont="1"/>
    <xf numFmtId="0" fontId="8" fillId="0" borderId="0" xfId="0" applyFont="1" applyBorder="1" applyAlignment="1">
      <alignment horizontal="left" vertical="center" wrapText="1"/>
    </xf>
    <xf numFmtId="0" fontId="0" fillId="0" borderId="0" xfId="0" applyFill="1"/>
    <xf numFmtId="0" fontId="11" fillId="0" borderId="0" xfId="0" applyFont="1"/>
    <xf numFmtId="0" fontId="0" fillId="0" borderId="0" xfId="0" applyFont="1" applyFill="1"/>
    <xf numFmtId="0" fontId="0" fillId="0" borderId="0" xfId="0" applyAlignment="1">
      <alignment horizontal="center" vertical="center"/>
    </xf>
    <xf numFmtId="0" fontId="9" fillId="15" borderId="0" xfId="0" applyFont="1" applyFill="1" applyBorder="1" applyAlignment="1">
      <alignment horizontal="left" vertical="center"/>
    </xf>
    <xf numFmtId="0" fontId="0" fillId="15" borderId="0" xfId="0" applyFont="1" applyFill="1" applyBorder="1" applyAlignment="1">
      <alignment horizontal="center" vertical="center"/>
    </xf>
    <xf numFmtId="0" fontId="9" fillId="16" borderId="42" xfId="0" applyFont="1" applyFill="1" applyBorder="1" applyAlignment="1">
      <alignment horizontal="center" vertical="center"/>
    </xf>
    <xf numFmtId="0" fontId="0" fillId="0" borderId="0" xfId="0" applyAlignment="1">
      <alignment horizontal="left" vertical="center"/>
    </xf>
    <xf numFmtId="0" fontId="7" fillId="9" borderId="6" xfId="0" applyFont="1" applyFill="1" applyBorder="1" applyAlignment="1">
      <alignment horizontal="center" vertical="center"/>
    </xf>
    <xf numFmtId="0" fontId="12" fillId="17" borderId="6" xfId="0" applyFont="1" applyFill="1" applyBorder="1" applyAlignment="1">
      <alignment horizontal="left" vertical="center"/>
    </xf>
    <xf numFmtId="0" fontId="12" fillId="17" borderId="6" xfId="0" applyFont="1" applyFill="1" applyBorder="1" applyAlignment="1">
      <alignment horizontal="left"/>
    </xf>
    <xf numFmtId="0" fontId="13" fillId="17" borderId="20" xfId="0" applyFont="1" applyFill="1" applyBorder="1" applyAlignment="1">
      <alignment horizontal="center"/>
    </xf>
    <xf numFmtId="0" fontId="14" fillId="18" borderId="6" xfId="0" applyFont="1" applyFill="1" applyBorder="1" applyAlignment="1">
      <alignment horizontal="left"/>
    </xf>
    <xf numFmtId="0" fontId="15" fillId="18" borderId="20" xfId="0" applyFont="1" applyFill="1" applyBorder="1" applyAlignment="1">
      <alignment horizontal="center"/>
    </xf>
    <xf numFmtId="0" fontId="0" fillId="0" borderId="0" xfId="0" applyAlignment="1">
      <alignment vertical="top"/>
    </xf>
    <xf numFmtId="0" fontId="7" fillId="0" borderId="6" xfId="0" applyFont="1" applyBorder="1" applyAlignment="1">
      <alignment horizontal="left" vertical="center"/>
    </xf>
    <xf numFmtId="0" fontId="7" fillId="9" borderId="16" xfId="0" applyFont="1" applyFill="1" applyBorder="1" applyAlignment="1">
      <alignment horizontal="center" vertical="center"/>
    </xf>
    <xf numFmtId="0" fontId="13" fillId="0" borderId="6" xfId="0" applyFont="1" applyBorder="1" applyAlignment="1">
      <alignment horizontal="left" indent="15"/>
    </xf>
    <xf numFmtId="177" fontId="8" fillId="19" borderId="6" xfId="0" applyNumberFormat="1" applyFont="1" applyFill="1" applyBorder="1" applyAlignment="1">
      <alignment horizontal="center" vertical="center"/>
    </xf>
    <xf numFmtId="0" fontId="7" fillId="20" borderId="6" xfId="0" applyFont="1" applyFill="1" applyBorder="1" applyAlignment="1">
      <alignment horizontal="left" vertical="center"/>
    </xf>
    <xf numFmtId="0" fontId="16" fillId="18" borderId="6" xfId="0" applyFont="1" applyFill="1" applyBorder="1" applyAlignment="1">
      <alignment horizontal="center" vertical="center"/>
    </xf>
    <xf numFmtId="177" fontId="17" fillId="18" borderId="20" xfId="0" applyNumberFormat="1" applyFont="1" applyFill="1" applyBorder="1" applyAlignment="1">
      <alignment horizontal="center" vertical="center"/>
    </xf>
    <xf numFmtId="0" fontId="8" fillId="0" borderId="6" xfId="0" applyFont="1" applyBorder="1" applyAlignment="1">
      <alignment horizontal="left" vertical="center"/>
    </xf>
    <xf numFmtId="0" fontId="8" fillId="19" borderId="6" xfId="0" applyFont="1" applyFill="1" applyBorder="1" applyAlignment="1">
      <alignment horizontal="center" vertical="center"/>
    </xf>
    <xf numFmtId="0" fontId="13" fillId="0" borderId="6" xfId="0" applyFont="1" applyBorder="1" applyAlignment="1">
      <alignment horizontal="left" vertical="center"/>
    </xf>
    <xf numFmtId="0" fontId="7" fillId="0" borderId="27" xfId="0" applyFont="1" applyBorder="1" applyAlignment="1">
      <alignment horizontal="left" vertical="center"/>
    </xf>
    <xf numFmtId="0" fontId="7" fillId="20" borderId="27" xfId="0" applyFont="1" applyFill="1" applyBorder="1" applyAlignment="1">
      <alignment horizontal="left" vertical="center"/>
    </xf>
    <xf numFmtId="177" fontId="7" fillId="9" borderId="2" xfId="0" applyNumberFormat="1" applyFont="1" applyFill="1" applyBorder="1" applyAlignment="1">
      <alignment horizontal="center" vertical="center"/>
    </xf>
    <xf numFmtId="177" fontId="7" fillId="9" borderId="34" xfId="0" applyNumberFormat="1" applyFont="1" applyFill="1" applyBorder="1" applyAlignment="1">
      <alignment horizontal="center" vertical="center"/>
    </xf>
    <xf numFmtId="0" fontId="7" fillId="9" borderId="32" xfId="0" applyFont="1" applyFill="1" applyBorder="1" applyAlignment="1">
      <alignment vertical="center"/>
    </xf>
    <xf numFmtId="177" fontId="13" fillId="17" borderId="20" xfId="0" applyNumberFormat="1" applyFont="1" applyFill="1" applyBorder="1" applyAlignment="1">
      <alignment horizontal="center"/>
    </xf>
    <xf numFmtId="0" fontId="7" fillId="9" borderId="2" xfId="0" applyFont="1" applyFill="1" applyBorder="1" applyAlignment="1">
      <alignment horizontal="center" vertical="center"/>
    </xf>
    <xf numFmtId="0" fontId="7" fillId="0" borderId="43" xfId="0" applyFont="1" applyBorder="1"/>
    <xf numFmtId="0" fontId="0" fillId="0" borderId="44" xfId="0" applyBorder="1"/>
    <xf numFmtId="0" fontId="0" fillId="0" borderId="45" xfId="0" applyBorder="1"/>
    <xf numFmtId="0" fontId="7" fillId="0" borderId="0" xfId="0" applyFont="1" applyAlignment="1">
      <alignment horizontal="center"/>
    </xf>
    <xf numFmtId="0" fontId="7" fillId="9" borderId="6" xfId="0" applyFont="1" applyFill="1" applyBorder="1" applyAlignment="1">
      <alignment horizontal="center"/>
    </xf>
    <xf numFmtId="0" fontId="19" fillId="18" borderId="6" xfId="0" applyFont="1" applyFill="1" applyBorder="1" applyAlignment="1">
      <alignment horizontal="left"/>
    </xf>
    <xf numFmtId="0" fontId="20" fillId="18" borderId="20" xfId="0" applyFont="1" applyFill="1" applyBorder="1" applyAlignment="1">
      <alignment horizontal="center"/>
    </xf>
    <xf numFmtId="0" fontId="7" fillId="0" borderId="6" xfId="0" applyFont="1" applyBorder="1" applyAlignment="1">
      <alignment horizontal="left"/>
    </xf>
    <xf numFmtId="177" fontId="12" fillId="9" borderId="6" xfId="0" applyNumberFormat="1" applyFont="1" applyFill="1" applyBorder="1" applyAlignment="1">
      <alignment horizontal="center"/>
    </xf>
    <xf numFmtId="177" fontId="13" fillId="9" borderId="6" xfId="0" applyNumberFormat="1" applyFont="1" applyFill="1" applyBorder="1" applyAlignment="1">
      <alignment horizontal="center"/>
    </xf>
    <xf numFmtId="0" fontId="7" fillId="9" borderId="6" xfId="0" applyFont="1" applyFill="1" applyBorder="1" applyAlignment="1">
      <alignment horizontal="left"/>
    </xf>
    <xf numFmtId="177" fontId="7" fillId="9" borderId="6" xfId="0" applyNumberFormat="1" applyFont="1" applyFill="1" applyBorder="1" applyAlignment="1">
      <alignment horizontal="center" vertical="center"/>
    </xf>
    <xf numFmtId="177" fontId="20" fillId="18" borderId="20" xfId="0" applyNumberFormat="1" applyFont="1" applyFill="1" applyBorder="1" applyAlignment="1">
      <alignment horizontal="center"/>
    </xf>
    <xf numFmtId="177" fontId="7" fillId="9" borderId="6" xfId="0" applyNumberFormat="1" applyFont="1" applyFill="1" applyBorder="1" applyAlignment="1">
      <alignment horizontal="center"/>
    </xf>
    <xf numFmtId="177" fontId="13" fillId="9" borderId="20" xfId="0" applyNumberFormat="1" applyFont="1" applyFill="1" applyBorder="1" applyAlignment="1">
      <alignment horizontal="center"/>
    </xf>
    <xf numFmtId="0" fontId="13" fillId="0" borderId="6" xfId="0" applyFont="1" applyBorder="1" applyAlignment="1">
      <alignment horizontal="left" indent="1"/>
    </xf>
    <xf numFmtId="0" fontId="7" fillId="0" borderId="27" xfId="0" applyFont="1" applyBorder="1" applyAlignment="1">
      <alignment horizontal="left"/>
    </xf>
    <xf numFmtId="0" fontId="7" fillId="9" borderId="27" xfId="0" applyFont="1" applyFill="1" applyBorder="1" applyAlignment="1">
      <alignment horizontal="left"/>
    </xf>
    <xf numFmtId="0" fontId="7" fillId="9" borderId="2" xfId="0" applyFont="1" applyFill="1" applyBorder="1" applyAlignment="1">
      <alignment horizontal="left"/>
    </xf>
    <xf numFmtId="0" fontId="13" fillId="0" borderId="0" xfId="0" applyFont="1"/>
    <xf numFmtId="177" fontId="7" fillId="9" borderId="34" xfId="0" applyNumberFormat="1" applyFont="1" applyFill="1" applyBorder="1" applyAlignment="1">
      <alignment horizontal="center"/>
    </xf>
    <xf numFmtId="0" fontId="7" fillId="0" borderId="46" xfId="0" applyFont="1" applyBorder="1"/>
    <xf numFmtId="0" fontId="8" fillId="0" borderId="47" xfId="0" applyFont="1" applyBorder="1"/>
    <xf numFmtId="0" fontId="12" fillId="17" borderId="48" xfId="0" applyFont="1" applyFill="1" applyBorder="1" applyAlignment="1">
      <alignment horizontal="center" vertical="center"/>
    </xf>
    <xf numFmtId="0" fontId="7" fillId="0" borderId="0" xfId="0" applyFont="1" applyBorder="1" applyAlignment="1">
      <alignment horizontal="center" vertical="center"/>
    </xf>
    <xf numFmtId="0" fontId="8" fillId="0" borderId="49" xfId="0" applyFont="1" applyBorder="1" applyAlignment="1">
      <alignment horizontal="center" vertical="center"/>
    </xf>
    <xf numFmtId="0" fontId="7" fillId="21" borderId="50" xfId="0" applyFont="1" applyFill="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13" fillId="21" borderId="53" xfId="0" applyFont="1" applyFill="1" applyBorder="1" applyAlignment="1">
      <alignment horizontal="center"/>
    </xf>
    <xf numFmtId="0" fontId="7" fillId="21" borderId="50" xfId="0" applyFont="1" applyFill="1" applyBorder="1" applyAlignment="1">
      <alignment horizontal="left" vertical="center"/>
    </xf>
    <xf numFmtId="175" fontId="7" fillId="0" borderId="50" xfId="0" applyNumberFormat="1" applyFont="1" applyBorder="1"/>
    <xf numFmtId="0" fontId="7" fillId="21" borderId="54" xfId="0" applyFont="1" applyFill="1" applyBorder="1" applyAlignment="1">
      <alignment horizontal="left" vertical="center"/>
    </xf>
    <xf numFmtId="175" fontId="7" fillId="0" borderId="54" xfId="0" applyNumberFormat="1" applyFont="1" applyBorder="1"/>
    <xf numFmtId="0" fontId="7" fillId="21" borderId="55" xfId="0" applyFont="1" applyFill="1" applyBorder="1" applyAlignment="1">
      <alignment vertical="center" wrapText="1"/>
    </xf>
    <xf numFmtId="175" fontId="7" fillId="0" borderId="56" xfId="0" applyNumberFormat="1" applyFont="1" applyBorder="1"/>
    <xf numFmtId="0" fontId="7" fillId="21" borderId="57" xfId="0" applyFont="1" applyFill="1" applyBorder="1" applyAlignment="1">
      <alignment vertical="center" wrapText="1"/>
    </xf>
    <xf numFmtId="175" fontId="7" fillId="0" borderId="24" xfId="0" applyNumberFormat="1" applyFont="1" applyBorder="1"/>
    <xf numFmtId="0" fontId="7" fillId="21" borderId="58" xfId="0" applyFont="1" applyFill="1" applyBorder="1" applyAlignment="1">
      <alignment vertical="center" wrapText="1"/>
    </xf>
    <xf numFmtId="175" fontId="7" fillId="0" borderId="52" xfId="0" applyNumberFormat="1" applyFont="1" applyBorder="1"/>
    <xf numFmtId="0" fontId="7" fillId="0" borderId="0" xfId="0" applyFont="1" applyBorder="1" applyAlignment="1">
      <alignment wrapText="1"/>
    </xf>
    <xf numFmtId="0" fontId="0" fillId="15" borderId="42" xfId="0" applyFont="1" applyFill="1" applyBorder="1" applyAlignment="1">
      <alignment horizontal="left" vertical="center"/>
    </xf>
    <xf numFmtId="0" fontId="0" fillId="16" borderId="42" xfId="0" applyFill="1" applyBorder="1" applyAlignment="1">
      <alignment horizontal="center" vertical="center"/>
    </xf>
    <xf numFmtId="0" fontId="0" fillId="15"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7" fillId="9" borderId="42" xfId="0" applyFont="1" applyFill="1" applyBorder="1" applyAlignment="1">
      <alignment horizontal="center" wrapText="1"/>
    </xf>
    <xf numFmtId="0" fontId="21" fillId="0" borderId="0" xfId="0" applyFont="1"/>
    <xf numFmtId="177" fontId="15" fillId="18" borderId="20" xfId="0" applyNumberFormat="1" applyFont="1" applyFill="1" applyBorder="1" applyAlignment="1">
      <alignment horizontal="center"/>
    </xf>
    <xf numFmtId="0" fontId="9" fillId="0" borderId="0" xfId="0" applyFont="1" applyAlignment="1">
      <alignment horizontal="center"/>
    </xf>
    <xf numFmtId="177" fontId="7" fillId="9" borderId="20" xfId="0" applyNumberFormat="1" applyFont="1" applyFill="1" applyBorder="1" applyAlignment="1">
      <alignment horizontal="center" vertical="center"/>
    </xf>
    <xf numFmtId="0" fontId="8" fillId="0" borderId="59" xfId="0" applyFont="1" applyBorder="1"/>
    <xf numFmtId="0" fontId="7" fillId="9" borderId="20" xfId="0" applyFont="1" applyFill="1" applyBorder="1" applyAlignment="1">
      <alignment horizontal="center"/>
    </xf>
    <xf numFmtId="0" fontId="7" fillId="9" borderId="16" xfId="0" applyFont="1" applyFill="1" applyBorder="1" applyAlignment="1">
      <alignment horizontal="center"/>
    </xf>
    <xf numFmtId="0" fontId="22" fillId="0" borderId="0" xfId="0" applyFont="1"/>
    <xf numFmtId="177" fontId="23" fillId="9" borderId="20" xfId="0" applyNumberFormat="1" applyFont="1" applyFill="1" applyBorder="1" applyAlignment="1">
      <alignment horizontal="center"/>
    </xf>
    <xf numFmtId="177" fontId="23" fillId="9" borderId="6" xfId="0" applyNumberFormat="1" applyFont="1" applyFill="1" applyBorder="1" applyAlignment="1">
      <alignment horizontal="center"/>
    </xf>
    <xf numFmtId="177" fontId="8" fillId="2" borderId="39" xfId="0" applyNumberFormat="1" applyFont="1" applyFill="1" applyBorder="1" applyAlignment="1">
      <alignment horizontal="left" vertical="top"/>
    </xf>
    <xf numFmtId="177" fontId="8" fillId="2" borderId="19" xfId="0" applyNumberFormat="1" applyFont="1" applyFill="1" applyBorder="1" applyAlignment="1">
      <alignment horizontal="left" vertical="top"/>
    </xf>
    <xf numFmtId="0" fontId="7" fillId="0" borderId="0" xfId="0" applyFont="1" applyFill="1" applyBorder="1" applyAlignment="1">
      <alignment horizontal="left" vertical="center"/>
    </xf>
    <xf numFmtId="0" fontId="7" fillId="9" borderId="60" xfId="0" applyFont="1" applyFill="1" applyBorder="1" applyAlignment="1">
      <alignment horizontal="center"/>
    </xf>
    <xf numFmtId="177" fontId="7" fillId="9" borderId="6" xfId="0" applyNumberFormat="1" applyFont="1" applyFill="1" applyBorder="1" applyAlignment="1">
      <alignment horizontal="center" vertical="top"/>
    </xf>
    <xf numFmtId="177" fontId="7" fillId="9" borderId="27" xfId="0" applyNumberFormat="1" applyFont="1" applyFill="1" applyBorder="1" applyAlignment="1">
      <alignment horizontal="center" vertical="center"/>
    </xf>
    <xf numFmtId="177" fontId="13" fillId="17" borderId="20" xfId="0" applyNumberFormat="1" applyFont="1" applyFill="1" applyBorder="1" applyAlignment="1">
      <alignment horizontal="center" vertical="center"/>
    </xf>
    <xf numFmtId="0" fontId="0" fillId="0" borderId="0" xfId="0" applyBorder="1" applyAlignment="1">
      <alignment horizontal="left" vertical="center"/>
    </xf>
    <xf numFmtId="0" fontId="8" fillId="0" borderId="0" xfId="0" applyFont="1" applyBorder="1" applyAlignment="1">
      <alignment horizontal="left" vertical="center"/>
    </xf>
    <xf numFmtId="0" fontId="7" fillId="22" borderId="6" xfId="0" applyFont="1" applyFill="1" applyBorder="1" applyAlignment="1">
      <alignment horizontal="center"/>
    </xf>
    <xf numFmtId="0" fontId="8" fillId="22" borderId="6" xfId="0" applyFont="1" applyFill="1" applyBorder="1"/>
    <xf numFmtId="0" fontId="7" fillId="17" borderId="61" xfId="0" applyFont="1" applyFill="1" applyBorder="1" applyAlignment="1">
      <alignment horizontal="center"/>
    </xf>
    <xf numFmtId="0" fontId="8" fillId="0" borderId="62" xfId="0" applyFont="1" applyBorder="1" applyAlignment="1">
      <alignment wrapText="1"/>
    </xf>
    <xf numFmtId="0" fontId="7" fillId="17" borderId="8" xfId="0" applyFont="1" applyFill="1" applyBorder="1" applyAlignment="1">
      <alignment horizontal="center" wrapText="1"/>
    </xf>
    <xf numFmtId="0" fontId="7" fillId="17" borderId="6" xfId="0" applyFont="1" applyFill="1" applyBorder="1" applyAlignment="1">
      <alignment horizontal="center" wrapText="1"/>
    </xf>
    <xf numFmtId="0" fontId="7" fillId="17" borderId="7" xfId="0" applyFont="1" applyFill="1" applyBorder="1" applyAlignment="1">
      <alignment horizontal="center" wrapText="1"/>
    </xf>
    <xf numFmtId="0" fontId="7" fillId="2" borderId="36" xfId="0" applyFont="1" applyFill="1" applyBorder="1"/>
    <xf numFmtId="0" fontId="7" fillId="2" borderId="38" xfId="0" applyFont="1" applyFill="1" applyBorder="1"/>
    <xf numFmtId="2" fontId="8" fillId="2" borderId="63" xfId="0" applyNumberFormat="1" applyFont="1" applyFill="1" applyBorder="1"/>
    <xf numFmtId="2" fontId="8" fillId="2" borderId="19" xfId="0" applyNumberFormat="1" applyFont="1" applyFill="1" applyBorder="1"/>
    <xf numFmtId="2" fontId="13" fillId="2" borderId="17" xfId="0" applyNumberFormat="1" applyFont="1" applyFill="1" applyBorder="1" applyAlignment="1">
      <alignment horizontal="center"/>
    </xf>
    <xf numFmtId="0" fontId="7" fillId="2" borderId="8" xfId="0" applyFont="1" applyFill="1" applyBorder="1"/>
    <xf numFmtId="0" fontId="7" fillId="2" borderId="7" xfId="0" applyFont="1" applyFill="1" applyBorder="1"/>
    <xf numFmtId="2" fontId="8" fillId="2" borderId="20" xfId="0" applyNumberFormat="1" applyFont="1" applyFill="1" applyBorder="1"/>
    <xf numFmtId="2" fontId="8" fillId="2" borderId="23" xfId="0" applyNumberFormat="1" applyFont="1" applyFill="1" applyBorder="1"/>
    <xf numFmtId="2" fontId="13" fillId="2" borderId="7" xfId="0" applyNumberFormat="1" applyFont="1" applyFill="1" applyBorder="1" applyAlignment="1">
      <alignment horizontal="center"/>
    </xf>
    <xf numFmtId="0" fontId="7" fillId="2" borderId="25" xfId="0" applyFont="1" applyFill="1" applyBorder="1"/>
    <xf numFmtId="0" fontId="7" fillId="2" borderId="11" xfId="0" applyFont="1" applyFill="1" applyBorder="1"/>
    <xf numFmtId="2" fontId="8" fillId="2" borderId="64" xfId="0" applyNumberFormat="1" applyFont="1" applyFill="1" applyBorder="1"/>
    <xf numFmtId="2" fontId="8" fillId="2" borderId="30" xfId="0" applyNumberFormat="1" applyFont="1" applyFill="1" applyBorder="1"/>
    <xf numFmtId="2" fontId="13" fillId="2" borderId="26" xfId="0" applyNumberFormat="1" applyFont="1" applyFill="1" applyBorder="1" applyAlignment="1">
      <alignment horizontal="center"/>
    </xf>
    <xf numFmtId="0" fontId="7" fillId="17" borderId="2" xfId="0" applyFont="1" applyFill="1" applyBorder="1" applyAlignment="1">
      <alignment horizontal="left" vertical="center" wrapText="1"/>
    </xf>
    <xf numFmtId="0" fontId="13" fillId="2" borderId="33" xfId="0" applyFont="1" applyFill="1" applyBorder="1"/>
    <xf numFmtId="0" fontId="13" fillId="2" borderId="54" xfId="0" applyFont="1" applyFill="1" applyBorder="1"/>
    <xf numFmtId="4" fontId="8" fillId="2" borderId="33" xfId="5" applyNumberFormat="1" applyFont="1" applyFill="1" applyBorder="1" applyAlignment="1">
      <alignment horizontal="center"/>
    </xf>
    <xf numFmtId="4" fontId="8" fillId="2" borderId="35" xfId="5" applyNumberFormat="1" applyFont="1" applyFill="1" applyBorder="1" applyAlignment="1">
      <alignment horizontal="center"/>
    </xf>
    <xf numFmtId="4" fontId="8" fillId="2" borderId="34" xfId="5" applyNumberFormat="1" applyFont="1" applyFill="1" applyBorder="1" applyAlignment="1">
      <alignment horizontal="center"/>
    </xf>
    <xf numFmtId="4" fontId="8" fillId="2" borderId="31" xfId="5" applyNumberFormat="1" applyFont="1" applyFill="1" applyBorder="1" applyAlignment="1">
      <alignment horizontal="center"/>
    </xf>
    <xf numFmtId="0" fontId="8" fillId="0" borderId="32" xfId="0" applyFont="1" applyBorder="1" applyAlignment="1">
      <alignment horizontal="left"/>
    </xf>
    <xf numFmtId="2" fontId="8" fillId="0" borderId="65" xfId="0" applyNumberFormat="1" applyFont="1" applyBorder="1" applyAlignment="1">
      <alignment horizontal="center" vertical="center" wrapText="1"/>
    </xf>
    <xf numFmtId="2" fontId="8" fillId="0" borderId="34" xfId="0" applyNumberFormat="1" applyFont="1" applyBorder="1" applyAlignment="1">
      <alignment horizontal="center" vertical="center" wrapText="1"/>
    </xf>
    <xf numFmtId="0" fontId="7" fillId="17" borderId="66" xfId="0" applyFont="1" applyFill="1" applyBorder="1" applyAlignment="1">
      <alignment horizontal="left" vertical="center" wrapText="1"/>
    </xf>
    <xf numFmtId="0" fontId="8" fillId="22" borderId="34" xfId="0" applyFont="1" applyFill="1" applyBorder="1"/>
    <xf numFmtId="2" fontId="8" fillId="22" borderId="20" xfId="0" applyNumberFormat="1" applyFont="1" applyFill="1" applyBorder="1"/>
    <xf numFmtId="2" fontId="8" fillId="22" borderId="23" xfId="0" applyNumberFormat="1" applyFont="1" applyFill="1" applyBorder="1"/>
    <xf numFmtId="2" fontId="8" fillId="22" borderId="34" xfId="0" applyNumberFormat="1" applyFont="1" applyFill="1" applyBorder="1"/>
    <xf numFmtId="0" fontId="8" fillId="22" borderId="23" xfId="0" applyFont="1" applyFill="1" applyBorder="1"/>
    <xf numFmtId="2" fontId="8" fillId="2" borderId="67" xfId="0" applyNumberFormat="1" applyFont="1" applyFill="1" applyBorder="1"/>
    <xf numFmtId="2" fontId="13" fillId="2" borderId="38" xfId="0" applyNumberFormat="1" applyFont="1" applyFill="1" applyBorder="1" applyAlignment="1">
      <alignment horizontal="center"/>
    </xf>
    <xf numFmtId="0" fontId="8" fillId="2" borderId="37" xfId="0" applyFont="1" applyFill="1" applyBorder="1" applyAlignment="1">
      <alignment horizontal="center"/>
    </xf>
    <xf numFmtId="0" fontId="8" fillId="2" borderId="38"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8" fillId="2" borderId="8" xfId="0" applyFont="1" applyFill="1" applyBorder="1"/>
    <xf numFmtId="0" fontId="8" fillId="2" borderId="23" xfId="0" applyFont="1" applyFill="1" applyBorder="1"/>
    <xf numFmtId="0" fontId="13" fillId="2" borderId="7" xfId="0" applyFont="1" applyFill="1" applyBorder="1" applyAlignment="1">
      <alignment horizontal="center"/>
    </xf>
    <xf numFmtId="0" fontId="7" fillId="2" borderId="26" xfId="0" applyFont="1" applyFill="1" applyBorder="1"/>
    <xf numFmtId="0" fontId="8" fillId="2" borderId="25" xfId="0" applyFont="1" applyFill="1" applyBorder="1"/>
    <xf numFmtId="0" fontId="8" fillId="2" borderId="30" xfId="0" applyFont="1" applyFill="1" applyBorder="1"/>
    <xf numFmtId="0" fontId="13" fillId="2" borderId="26"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4" fontId="8" fillId="0" borderId="33" xfId="5" applyNumberFormat="1" applyFont="1" applyBorder="1" applyAlignment="1">
      <alignment horizontal="center"/>
    </xf>
    <xf numFmtId="4" fontId="8" fillId="0" borderId="34" xfId="5" applyNumberFormat="1" applyFont="1" applyBorder="1" applyAlignment="1">
      <alignment horizont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8" fillId="0" borderId="68" xfId="0" applyFont="1" applyBorder="1" applyAlignment="1">
      <alignment horizontal="left" wrapText="1"/>
    </xf>
    <xf numFmtId="0" fontId="7" fillId="17" borderId="48"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7" fillId="17" borderId="7" xfId="0" applyFont="1" applyFill="1" applyBorder="1" applyAlignment="1">
      <alignment horizontal="center" vertical="center" wrapText="1"/>
    </xf>
    <xf numFmtId="0" fontId="8" fillId="0" borderId="69" xfId="0" applyFont="1" applyBorder="1" applyAlignment="1">
      <alignment horizontal="left" wrapText="1"/>
    </xf>
    <xf numFmtId="0" fontId="13" fillId="17" borderId="52" xfId="0" applyFont="1" applyFill="1" applyBorder="1" applyAlignment="1">
      <alignment horizontal="center" vertical="center" wrapText="1"/>
    </xf>
    <xf numFmtId="0" fontId="13" fillId="17" borderId="13" xfId="0" applyFont="1" applyFill="1" applyBorder="1" applyAlignment="1">
      <alignment horizontal="center" vertical="center" wrapText="1"/>
    </xf>
    <xf numFmtId="0" fontId="8" fillId="17" borderId="70" xfId="0" applyFont="1" applyFill="1" applyBorder="1" applyAlignment="1">
      <alignment horizontal="center" vertical="center" wrapText="1"/>
    </xf>
    <xf numFmtId="0" fontId="13" fillId="17" borderId="70" xfId="0" applyFont="1" applyFill="1" applyBorder="1" applyAlignment="1">
      <alignment horizontal="center" vertical="center" wrapText="1"/>
    </xf>
    <xf numFmtId="0" fontId="8" fillId="17" borderId="9" xfId="0" applyFont="1" applyFill="1" applyBorder="1" applyAlignment="1">
      <alignment horizontal="center" vertical="center" wrapText="1"/>
    </xf>
    <xf numFmtId="0" fontId="8" fillId="17" borderId="71" xfId="0" applyFont="1" applyFill="1" applyBorder="1" applyAlignment="1">
      <alignment horizontal="center" vertical="center" wrapText="1"/>
    </xf>
    <xf numFmtId="0" fontId="13" fillId="17" borderId="72" xfId="0" applyFont="1" applyFill="1" applyBorder="1" applyAlignment="1">
      <alignment horizontal="center" vertical="center" wrapText="1"/>
    </xf>
    <xf numFmtId="0" fontId="13" fillId="17" borderId="73" xfId="0" applyFont="1" applyFill="1" applyBorder="1" applyAlignment="1">
      <alignment horizontal="center" vertical="center" wrapText="1"/>
    </xf>
    <xf numFmtId="14" fontId="7" fillId="2" borderId="38" xfId="0" applyNumberFormat="1" applyFont="1" applyFill="1" applyBorder="1"/>
    <xf numFmtId="14" fontId="7" fillId="2" borderId="63" xfId="0" applyNumberFormat="1" applyFont="1" applyFill="1" applyBorder="1"/>
    <xf numFmtId="178" fontId="8" fillId="2" borderId="36" xfId="0" applyNumberFormat="1" applyFont="1" applyFill="1" applyBorder="1" applyAlignment="1">
      <alignment horizontal="center"/>
    </xf>
    <xf numFmtId="178" fontId="8" fillId="2" borderId="37" xfId="0" applyNumberFormat="1" applyFont="1" applyFill="1" applyBorder="1" applyAlignment="1">
      <alignment horizontal="center"/>
    </xf>
    <xf numFmtId="178" fontId="8" fillId="2" borderId="67" xfId="0" applyNumberFormat="1" applyFont="1" applyFill="1" applyBorder="1" applyAlignment="1">
      <alignment horizontal="center"/>
    </xf>
    <xf numFmtId="178" fontId="13" fillId="2" borderId="38" xfId="0" applyNumberFormat="1" applyFont="1" applyFill="1" applyBorder="1" applyAlignment="1">
      <alignment horizontal="center"/>
    </xf>
    <xf numFmtId="178" fontId="8" fillId="0" borderId="56" xfId="0" applyNumberFormat="1" applyFont="1" applyBorder="1" applyAlignment="1">
      <alignment horizontal="center"/>
    </xf>
    <xf numFmtId="178" fontId="8" fillId="0" borderId="38" xfId="0" applyNumberFormat="1" applyFont="1" applyBorder="1" applyAlignment="1">
      <alignment horizontal="center"/>
    </xf>
    <xf numFmtId="14" fontId="7" fillId="2" borderId="7" xfId="0" applyNumberFormat="1" applyFont="1" applyFill="1" applyBorder="1"/>
    <xf numFmtId="0" fontId="7" fillId="2" borderId="20" xfId="0" applyFont="1" applyFill="1" applyBorder="1"/>
    <xf numFmtId="0" fontId="13" fillId="2" borderId="22" xfId="0" applyFont="1" applyFill="1" applyBorder="1" applyAlignment="1">
      <alignment horizontal="center" vertical="center"/>
    </xf>
    <xf numFmtId="0" fontId="13" fillId="2" borderId="6" xfId="0" applyFont="1" applyFill="1" applyBorder="1" applyAlignment="1">
      <alignment horizontal="center"/>
    </xf>
    <xf numFmtId="0" fontId="7" fillId="2" borderId="74" xfId="0" applyFont="1" applyFill="1" applyBorder="1"/>
    <xf numFmtId="0" fontId="13" fillId="2" borderId="75" xfId="0" applyFont="1" applyFill="1" applyBorder="1" applyAlignment="1">
      <alignment horizontal="center" vertic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7" fillId="17" borderId="32" xfId="0" applyFont="1" applyFill="1" applyBorder="1" applyAlignment="1">
      <alignment horizontal="left" vertical="center" wrapText="1"/>
    </xf>
    <xf numFmtId="0" fontId="7" fillId="23" borderId="32" xfId="0" applyFont="1" applyFill="1" applyBorder="1" applyAlignment="1">
      <alignment horizontal="center" vertical="center"/>
    </xf>
    <xf numFmtId="0" fontId="8" fillId="23" borderId="65" xfId="0" applyFont="1" applyFill="1" applyBorder="1" applyAlignment="1">
      <alignment horizontal="center" vertical="center"/>
    </xf>
    <xf numFmtId="0" fontId="8" fillId="23" borderId="76" xfId="0" applyFont="1" applyFill="1" applyBorder="1" applyAlignment="1">
      <alignment horizontal="center" vertical="center"/>
    </xf>
    <xf numFmtId="0" fontId="8" fillId="23" borderId="77" xfId="0" applyFont="1" applyFill="1" applyBorder="1" applyAlignment="1">
      <alignment horizontal="center" vertical="center"/>
    </xf>
    <xf numFmtId="0" fontId="8" fillId="23" borderId="78" xfId="0" applyFont="1" applyFill="1" applyBorder="1" applyAlignment="1">
      <alignment horizontal="center" vertical="center"/>
    </xf>
    <xf numFmtId="0" fontId="8" fillId="23" borderId="79" xfId="0" applyFont="1" applyFill="1" applyBorder="1" applyAlignment="1">
      <alignment horizontal="center" vertical="center"/>
    </xf>
    <xf numFmtId="0" fontId="8" fillId="23" borderId="80" xfId="0" applyFont="1" applyFill="1" applyBorder="1" applyAlignment="1">
      <alignment horizontal="center" vertical="center"/>
    </xf>
    <xf numFmtId="0" fontId="8" fillId="23" borderId="73" xfId="0" applyFont="1" applyFill="1" applyBorder="1" applyAlignment="1">
      <alignment horizontal="center" vertical="center"/>
    </xf>
    <xf numFmtId="0" fontId="8" fillId="23" borderId="52" xfId="0" applyFont="1" applyFill="1" applyBorder="1" applyAlignment="1">
      <alignment horizontal="center" vertical="center"/>
    </xf>
    <xf numFmtId="178" fontId="7" fillId="0" borderId="81" xfId="0" applyNumberFormat="1" applyFont="1" applyBorder="1" applyAlignment="1">
      <alignment horizontal="center" vertical="center"/>
    </xf>
    <xf numFmtId="0" fontId="7" fillId="0" borderId="34" xfId="0" applyFont="1" applyBorder="1" applyAlignment="1">
      <alignment horizontal="center" vertical="center"/>
    </xf>
    <xf numFmtId="0" fontId="8" fillId="0" borderId="0" xfId="0" applyFont="1" applyBorder="1" applyAlignment="1">
      <alignment horizontal="left"/>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center"/>
    </xf>
    <xf numFmtId="0" fontId="8" fillId="0" borderId="0" xfId="0" applyFont="1" applyAlignment="1">
      <alignment horizontal="left"/>
    </xf>
    <xf numFmtId="0" fontId="7" fillId="17" borderId="2" xfId="0" applyFont="1" applyFill="1" applyBorder="1" applyAlignment="1">
      <alignment horizontal="center" vertical="center" wrapText="1"/>
    </xf>
    <xf numFmtId="0" fontId="8" fillId="0" borderId="0" xfId="0" applyFont="1" applyAlignment="1">
      <alignment vertical="center"/>
    </xf>
    <xf numFmtId="0" fontId="7" fillId="17" borderId="2" xfId="0" applyFont="1" applyFill="1" applyBorder="1" applyAlignment="1">
      <alignment horizontal="left" vertical="center"/>
    </xf>
    <xf numFmtId="175" fontId="8" fillId="2" borderId="2" xfId="0" applyNumberFormat="1" applyFont="1" applyFill="1" applyBorder="1" applyAlignment="1">
      <alignment horizontal="center" vertical="center"/>
    </xf>
    <xf numFmtId="175" fontId="8" fillId="2" borderId="2" xfId="0" applyNumberFormat="1" applyFont="1" applyFill="1" applyBorder="1" applyAlignment="1">
      <alignment horizontal="center"/>
    </xf>
    <xf numFmtId="0" fontId="33" fillId="0" borderId="0" xfId="0" applyFont="1"/>
    <xf numFmtId="0" fontId="25" fillId="0" borderId="82" xfId="0" applyFont="1" applyBorder="1" applyAlignment="1">
      <alignment vertical="center" wrapText="1"/>
    </xf>
    <xf numFmtId="0" fontId="25" fillId="0" borderId="83" xfId="0" applyFont="1" applyBorder="1" applyAlignment="1">
      <alignment vertical="center" wrapText="1"/>
    </xf>
    <xf numFmtId="0" fontId="34" fillId="0" borderId="0" xfId="0" applyFont="1"/>
    <xf numFmtId="0" fontId="34" fillId="0" borderId="0" xfId="0" applyFont="1" applyAlignment="1">
      <alignment vertical="center"/>
    </xf>
    <xf numFmtId="0" fontId="25" fillId="0" borderId="84" xfId="0" applyFont="1" applyBorder="1" applyAlignment="1">
      <alignment vertical="center" wrapText="1"/>
    </xf>
    <xf numFmtId="0" fontId="25" fillId="0" borderId="85" xfId="0" applyFont="1" applyBorder="1" applyAlignment="1">
      <alignment vertical="center" wrapText="1"/>
    </xf>
    <xf numFmtId="0" fontId="25" fillId="0" borderId="0" xfId="0" applyFont="1" applyAlignment="1">
      <alignment vertical="center"/>
    </xf>
    <xf numFmtId="0" fontId="8" fillId="0" borderId="0" xfId="0" applyFont="1" applyBorder="1" applyAlignment="1">
      <alignment horizontal="justify" vertical="top" wrapText="1"/>
    </xf>
    <xf numFmtId="0" fontId="0" fillId="0" borderId="84" xfId="0" applyFont="1" applyBorder="1" applyAlignment="1">
      <alignment vertical="top" wrapText="1"/>
    </xf>
    <xf numFmtId="0" fontId="26" fillId="0" borderId="83" xfId="0" applyFont="1" applyBorder="1" applyAlignment="1">
      <alignment horizontal="center" vertical="center" wrapText="1"/>
    </xf>
    <xf numFmtId="0" fontId="35" fillId="0" borderId="83" xfId="0" applyFont="1" applyBorder="1" applyAlignment="1">
      <alignment horizontal="center" vertical="center" wrapText="1"/>
    </xf>
    <xf numFmtId="0" fontId="36" fillId="0" borderId="83" xfId="0" applyFont="1" applyBorder="1" applyAlignment="1">
      <alignment horizontal="center" vertical="center" wrapText="1"/>
    </xf>
    <xf numFmtId="0" fontId="25" fillId="0" borderId="83" xfId="0" applyFont="1" applyBorder="1" applyAlignment="1">
      <alignment horizontal="center" vertical="center" wrapText="1"/>
    </xf>
    <xf numFmtId="0" fontId="37" fillId="0" borderId="86" xfId="0" applyFont="1" applyBorder="1" applyAlignment="1">
      <alignment horizontal="center" vertical="center" wrapText="1"/>
    </xf>
    <xf numFmtId="0" fontId="26" fillId="0" borderId="84" xfId="0" applyFont="1" applyBorder="1" applyAlignment="1">
      <alignment vertical="center" wrapText="1"/>
    </xf>
    <xf numFmtId="0" fontId="9" fillId="0" borderId="84" xfId="0" applyFont="1" applyBorder="1" applyAlignment="1">
      <alignment vertical="top" wrapText="1"/>
    </xf>
    <xf numFmtId="0" fontId="38" fillId="25" borderId="0" xfId="0" applyFont="1" applyFill="1"/>
    <xf numFmtId="0" fontId="31" fillId="0" borderId="6" xfId="3" applyFont="1" applyBorder="1"/>
    <xf numFmtId="0" fontId="24" fillId="0" borderId="0" xfId="3" applyFont="1"/>
    <xf numFmtId="0" fontId="24" fillId="0" borderId="0" xfId="3"/>
    <xf numFmtId="0" fontId="39" fillId="0" borderId="0" xfId="3" applyFont="1"/>
    <xf numFmtId="0" fontId="10" fillId="0" borderId="0" xfId="3" applyFont="1"/>
    <xf numFmtId="0" fontId="31" fillId="0" borderId="0" xfId="3" applyFont="1" applyBorder="1"/>
    <xf numFmtId="0" fontId="31" fillId="0" borderId="87" xfId="3" applyFont="1" applyBorder="1"/>
    <xf numFmtId="0" fontId="31" fillId="0" borderId="8" xfId="3" applyFont="1" applyBorder="1"/>
    <xf numFmtId="0" fontId="31" fillId="0" borderId="8" xfId="3" applyFont="1" applyBorder="1" applyAlignment="1">
      <alignment wrapText="1"/>
    </xf>
    <xf numFmtId="0" fontId="31" fillId="0" borderId="88" xfId="3" applyFont="1" applyBorder="1"/>
    <xf numFmtId="0" fontId="31" fillId="0" borderId="88" xfId="3" applyFont="1" applyBorder="1" applyAlignment="1">
      <alignment wrapText="1"/>
    </xf>
    <xf numFmtId="0" fontId="31" fillId="0" borderId="0" xfId="3" applyFont="1" applyAlignment="1">
      <alignment horizontal="center" vertical="center"/>
    </xf>
    <xf numFmtId="0" fontId="31" fillId="10" borderId="83" xfId="3" applyFont="1" applyFill="1" applyBorder="1" applyAlignment="1">
      <alignment horizontal="center" vertical="center" wrapText="1"/>
    </xf>
    <xf numFmtId="0" fontId="31" fillId="10" borderId="89" xfId="3" applyFont="1" applyFill="1" applyBorder="1" applyAlignment="1">
      <alignment horizontal="center" vertical="center" wrapText="1"/>
    </xf>
    <xf numFmtId="0" fontId="31" fillId="0" borderId="90" xfId="3" applyFont="1" applyBorder="1" applyAlignment="1">
      <alignment horizontal="center" vertical="center" wrapText="1"/>
    </xf>
    <xf numFmtId="0" fontId="31" fillId="0" borderId="0" xfId="3" applyFont="1" applyAlignment="1">
      <alignment wrapText="1"/>
    </xf>
    <xf numFmtId="0" fontId="31" fillId="0" borderId="91" xfId="3" applyFont="1" applyBorder="1" applyAlignment="1">
      <alignment wrapText="1"/>
    </xf>
    <xf numFmtId="0" fontId="31" fillId="0" borderId="92" xfId="3" applyFont="1" applyBorder="1"/>
    <xf numFmtId="0" fontId="32" fillId="0" borderId="0" xfId="3" applyFont="1"/>
    <xf numFmtId="0" fontId="31" fillId="0" borderId="0" xfId="3" applyFont="1"/>
    <xf numFmtId="0" fontId="32" fillId="24" borderId="0" xfId="3" applyFont="1" applyFill="1" applyBorder="1" applyAlignment="1">
      <alignment horizontal="left" vertical="center"/>
    </xf>
    <xf numFmtId="0" fontId="0" fillId="6" borderId="0" xfId="0" applyFill="1" applyAlignment="1">
      <alignment horizontal="center"/>
    </xf>
    <xf numFmtId="0" fontId="3" fillId="3" borderId="2" xfId="0" applyFont="1" applyFill="1" applyBorder="1" applyAlignment="1">
      <alignment horizontal="left" vertical="center" wrapText="1"/>
    </xf>
    <xf numFmtId="0" fontId="4" fillId="0" borderId="2" xfId="0" applyFont="1" applyBorder="1" applyAlignment="1">
      <alignment horizontal="left" vertical="top" wrapText="1"/>
    </xf>
    <xf numFmtId="0" fontId="25" fillId="0" borderId="93" xfId="0" applyFont="1" applyBorder="1" applyAlignment="1">
      <alignment vertical="center" wrapText="1"/>
    </xf>
    <xf numFmtId="0" fontId="25" fillId="0" borderId="82" xfId="0" applyFont="1" applyBorder="1" applyAlignment="1">
      <alignment vertical="center" wrapText="1"/>
    </xf>
    <xf numFmtId="0" fontId="25" fillId="0" borderId="93" xfId="0" applyFont="1" applyBorder="1" applyAlignment="1">
      <alignment horizontal="center" vertical="center" wrapText="1"/>
    </xf>
    <xf numFmtId="0" fontId="25" fillId="0" borderId="82" xfId="0" applyFont="1" applyBorder="1" applyAlignment="1">
      <alignment horizontal="center" vertical="center" wrapText="1"/>
    </xf>
    <xf numFmtId="0" fontId="0" fillId="0" borderId="94" xfId="0" applyBorder="1" applyAlignment="1">
      <alignment horizontal="center"/>
    </xf>
    <xf numFmtId="0" fontId="0" fillId="0" borderId="95" xfId="0" applyBorder="1" applyAlignment="1">
      <alignment horizontal="center"/>
    </xf>
    <xf numFmtId="0" fontId="0" fillId="0" borderId="85" xfId="0" applyBorder="1" applyAlignment="1">
      <alignment horizontal="center"/>
    </xf>
    <xf numFmtId="0" fontId="7" fillId="0" borderId="2" xfId="0" applyFont="1" applyBorder="1" applyAlignment="1">
      <alignment horizontal="left"/>
    </xf>
    <xf numFmtId="0" fontId="8" fillId="0" borderId="0" xfId="0" applyFont="1" applyBorder="1" applyAlignment="1">
      <alignment horizontal="left" vertical="center" wrapText="1"/>
    </xf>
    <xf numFmtId="0" fontId="10" fillId="0" borderId="6" xfId="0" applyFont="1" applyBorder="1" applyAlignment="1">
      <alignment horizontal="left" vertical="center"/>
    </xf>
    <xf numFmtId="0" fontId="8" fillId="16" borderId="6" xfId="0" applyFont="1" applyFill="1" applyBorder="1" applyAlignment="1">
      <alignment horizontal="center" vertical="center"/>
    </xf>
    <xf numFmtId="0" fontId="7" fillId="10" borderId="2" xfId="0" applyFont="1" applyFill="1" applyBorder="1" applyAlignment="1">
      <alignment horizontal="center" vertical="center" textRotation="90"/>
    </xf>
    <xf numFmtId="0" fontId="7" fillId="10" borderId="96" xfId="0" applyFont="1" applyFill="1" applyBorder="1"/>
    <xf numFmtId="0" fontId="7" fillId="10" borderId="33" xfId="0" applyFont="1" applyFill="1" applyBorder="1" applyAlignment="1">
      <alignment horizontal="center" vertical="center" textRotation="90"/>
    </xf>
    <xf numFmtId="0" fontId="7" fillId="10" borderId="67" xfId="0" applyFont="1" applyFill="1" applyBorder="1"/>
    <xf numFmtId="2" fontId="7" fillId="0" borderId="2" xfId="0" applyNumberFormat="1" applyFont="1" applyBorder="1" applyAlignment="1">
      <alignment horizontal="left"/>
    </xf>
    <xf numFmtId="0" fontId="7" fillId="9" borderId="96" xfId="0" applyFont="1" applyFill="1" applyBorder="1" applyAlignment="1">
      <alignment horizontal="center" vertical="center" wrapText="1"/>
    </xf>
    <xf numFmtId="0" fontId="7" fillId="13" borderId="61" xfId="0" applyFont="1" applyFill="1" applyBorder="1" applyAlignment="1">
      <alignment horizontal="center" wrapText="1"/>
    </xf>
    <xf numFmtId="0" fontId="7" fillId="5" borderId="2" xfId="0" applyFont="1" applyFill="1" applyBorder="1" applyAlignment="1">
      <alignment horizontal="center" wrapText="1"/>
    </xf>
    <xf numFmtId="0" fontId="7" fillId="10" borderId="3" xfId="0" applyFont="1" applyFill="1" applyBorder="1" applyAlignment="1">
      <alignment horizontal="center" vertical="center" textRotation="90"/>
    </xf>
    <xf numFmtId="0" fontId="7" fillId="10" borderId="18" xfId="0" applyFont="1" applyFill="1" applyBorder="1"/>
    <xf numFmtId="0" fontId="7" fillId="10" borderId="21" xfId="0" applyFont="1" applyFill="1" applyBorder="1"/>
    <xf numFmtId="0" fontId="7" fillId="10" borderId="37" xfId="0" applyFont="1" applyFill="1" applyBorder="1" applyAlignment="1">
      <alignment horizontal="center" vertical="center" wrapText="1"/>
    </xf>
    <xf numFmtId="0" fontId="7" fillId="10" borderId="38" xfId="0" applyFont="1" applyFill="1" applyBorder="1" applyAlignment="1">
      <alignment horizontal="center" vertical="center" wrapText="1"/>
    </xf>
    <xf numFmtId="0" fontId="7" fillId="11" borderId="61" xfId="0" applyFont="1" applyFill="1" applyBorder="1" applyAlignment="1">
      <alignment horizontal="center" wrapText="1"/>
    </xf>
    <xf numFmtId="0" fontId="7" fillId="12" borderId="61" xfId="0" applyFont="1" applyFill="1" applyBorder="1" applyAlignment="1">
      <alignment horizontal="center" wrapText="1"/>
    </xf>
    <xf numFmtId="0" fontId="7" fillId="10" borderId="36" xfId="0" applyFont="1" applyFill="1" applyBorder="1" applyAlignment="1">
      <alignment horizontal="center" vertical="center" wrapText="1"/>
    </xf>
    <xf numFmtId="0" fontId="7" fillId="8" borderId="96" xfId="0" applyFont="1" applyFill="1" applyBorder="1" applyAlignment="1">
      <alignment horizontal="center" vertical="center" wrapText="1"/>
    </xf>
    <xf numFmtId="0" fontId="7" fillId="8" borderId="97" xfId="0" applyFont="1" applyFill="1" applyBorder="1" applyAlignment="1">
      <alignment horizontal="center" vertical="center" wrapText="1"/>
    </xf>
    <xf numFmtId="0" fontId="7" fillId="8" borderId="56" xfId="0" applyFont="1" applyFill="1" applyBorder="1" applyAlignment="1">
      <alignment horizontal="center" vertical="center" wrapText="1"/>
    </xf>
    <xf numFmtId="177" fontId="8" fillId="2" borderId="98" xfId="0" applyNumberFormat="1" applyFont="1" applyFill="1" applyBorder="1" applyAlignment="1">
      <alignment horizontal="left" vertical="top"/>
    </xf>
    <xf numFmtId="0" fontId="9" fillId="5" borderId="0" xfId="0" applyFont="1" applyFill="1" applyBorder="1" applyAlignment="1">
      <alignment horizontal="left" vertical="center"/>
    </xf>
    <xf numFmtId="0" fontId="12" fillId="17" borderId="6" xfId="0" applyFont="1" applyFill="1" applyBorder="1" applyAlignment="1">
      <alignment horizontal="left" vertical="center"/>
    </xf>
    <xf numFmtId="177" fontId="8" fillId="2" borderId="99" xfId="0" applyNumberFormat="1" applyFont="1" applyFill="1" applyBorder="1" applyAlignment="1">
      <alignment horizontal="left" vertical="top"/>
    </xf>
    <xf numFmtId="0" fontId="7" fillId="5" borderId="0" xfId="0" applyFont="1" applyFill="1" applyBorder="1" applyAlignment="1">
      <alignment horizontal="left" vertical="center"/>
    </xf>
    <xf numFmtId="0" fontId="16" fillId="18" borderId="6" xfId="0" applyFont="1" applyFill="1" applyBorder="1" applyAlignment="1">
      <alignment horizontal="left" vertical="center"/>
    </xf>
    <xf numFmtId="0" fontId="7" fillId="2" borderId="6" xfId="0" applyFont="1" applyFill="1" applyBorder="1" applyAlignment="1">
      <alignment horizontal="center" vertical="center" wrapText="1"/>
    </xf>
    <xf numFmtId="0" fontId="12" fillId="17" borderId="48" xfId="0" applyFont="1" applyFill="1" applyBorder="1" applyAlignment="1">
      <alignment horizontal="center" vertical="center"/>
    </xf>
    <xf numFmtId="175" fontId="7" fillId="0" borderId="61" xfId="0" applyNumberFormat="1" applyFont="1" applyBorder="1" applyAlignment="1"/>
    <xf numFmtId="175" fontId="7" fillId="0" borderId="21" xfId="0" applyNumberFormat="1" applyFont="1" applyBorder="1" applyAlignment="1"/>
    <xf numFmtId="175" fontId="7" fillId="0" borderId="13" xfId="0" applyNumberFormat="1" applyFont="1" applyBorder="1" applyAlignment="1"/>
    <xf numFmtId="177" fontId="13" fillId="2" borderId="6" xfId="0" applyNumberFormat="1" applyFont="1" applyFill="1" applyBorder="1" applyAlignment="1">
      <alignment horizontal="center" vertical="center"/>
    </xf>
    <xf numFmtId="0" fontId="7" fillId="5" borderId="0" xfId="0" applyFont="1" applyFill="1" applyBorder="1" applyAlignment="1">
      <alignment horizontal="left" vertical="center" wrapText="1"/>
    </xf>
    <xf numFmtId="0" fontId="12" fillId="17" borderId="48" xfId="0" applyFont="1" applyFill="1" applyBorder="1" applyAlignment="1">
      <alignment horizontal="center" vertical="center" wrapText="1"/>
    </xf>
    <xf numFmtId="0" fontId="7" fillId="21" borderId="100" xfId="0" applyFont="1" applyFill="1" applyBorder="1" applyAlignment="1">
      <alignment horizontal="center" vertical="center" wrapText="1"/>
    </xf>
    <xf numFmtId="0" fontId="13" fillId="21" borderId="99" xfId="0" applyFont="1" applyFill="1" applyBorder="1" applyAlignment="1">
      <alignment horizontal="center"/>
    </xf>
    <xf numFmtId="175" fontId="7" fillId="0" borderId="100" xfId="0" applyNumberFormat="1" applyFont="1" applyBorder="1" applyAlignment="1"/>
    <xf numFmtId="175" fontId="7" fillId="0" borderId="101" xfId="0" applyNumberFormat="1" applyFont="1" applyBorder="1" applyAlignment="1"/>
    <xf numFmtId="177" fontId="8" fillId="2" borderId="80" xfId="0" applyNumberFormat="1" applyFont="1" applyFill="1" applyBorder="1" applyAlignment="1">
      <alignment horizontal="left" vertical="top"/>
    </xf>
    <xf numFmtId="0" fontId="0" fillId="0" borderId="0" xfId="0" applyFont="1" applyBorder="1" applyAlignment="1">
      <alignment horizontal="left" vertical="center" wrapText="1"/>
    </xf>
    <xf numFmtId="0" fontId="8" fillId="0" borderId="0" xfId="0" applyFont="1" applyBorder="1" applyAlignment="1">
      <alignment horizontal="left" vertical="center"/>
    </xf>
    <xf numFmtId="0" fontId="7" fillId="17" borderId="102" xfId="0" applyFont="1" applyFill="1" applyBorder="1" applyAlignment="1">
      <alignment horizontal="left" vertical="center" wrapText="1"/>
    </xf>
    <xf numFmtId="0" fontId="7" fillId="0" borderId="2" xfId="0" applyFont="1" applyBorder="1" applyAlignment="1">
      <alignment horizontal="center" vertical="center"/>
    </xf>
    <xf numFmtId="0" fontId="7" fillId="5" borderId="42" xfId="0" applyFont="1" applyFill="1" applyBorder="1" applyAlignment="1">
      <alignment horizontal="left" vertical="center"/>
    </xf>
    <xf numFmtId="0" fontId="8" fillId="22" borderId="42" xfId="0" applyFont="1" applyFill="1" applyBorder="1" applyAlignment="1">
      <alignment horizontal="right" vertical="center"/>
    </xf>
    <xf numFmtId="0" fontId="7" fillId="17" borderId="96" xfId="0" applyFont="1" applyFill="1" applyBorder="1" applyAlignment="1">
      <alignment horizontal="center" vertical="center" wrapText="1"/>
    </xf>
    <xf numFmtId="0" fontId="7" fillId="17" borderId="38" xfId="0" applyFont="1" applyFill="1" applyBorder="1" applyAlignment="1">
      <alignment horizontal="center" vertical="center" wrapText="1"/>
    </xf>
    <xf numFmtId="0" fontId="7" fillId="17" borderId="61" xfId="0" applyFont="1" applyFill="1" applyBorder="1" applyAlignment="1">
      <alignment horizontal="center"/>
    </xf>
    <xf numFmtId="0" fontId="7" fillId="17" borderId="56" xfId="0" applyFont="1" applyFill="1" applyBorder="1" applyAlignment="1">
      <alignment horizontal="center" vertical="center" wrapText="1"/>
    </xf>
    <xf numFmtId="0" fontId="7" fillId="17" borderId="61" xfId="0" applyFont="1" applyFill="1" applyBorder="1" applyAlignment="1">
      <alignment horizontal="center" vertical="center" wrapText="1"/>
    </xf>
    <xf numFmtId="0" fontId="7" fillId="17" borderId="48" xfId="0" applyFont="1" applyFill="1" applyBorder="1" applyAlignment="1">
      <alignment horizontal="center" vertical="center"/>
    </xf>
    <xf numFmtId="0" fontId="7" fillId="17" borderId="61" xfId="0" applyFont="1" applyFill="1" applyBorder="1" applyAlignment="1">
      <alignment horizontal="center" vertical="center"/>
    </xf>
    <xf numFmtId="0" fontId="32" fillId="10" borderId="103" xfId="3" applyFont="1" applyFill="1" applyBorder="1" applyAlignment="1">
      <alignment horizontal="center" vertical="center" wrapText="1"/>
    </xf>
    <xf numFmtId="0" fontId="32" fillId="10" borderId="104" xfId="3" applyFont="1" applyFill="1" applyBorder="1" applyAlignment="1">
      <alignment horizontal="center" vertical="center" wrapText="1"/>
    </xf>
    <xf numFmtId="0" fontId="32" fillId="10" borderId="105" xfId="3" applyFont="1" applyFill="1" applyBorder="1" applyAlignment="1"/>
    <xf numFmtId="0" fontId="32" fillId="10" borderId="106" xfId="3" applyFont="1" applyFill="1" applyBorder="1" applyAlignment="1"/>
    <xf numFmtId="0" fontId="0" fillId="0" borderId="106" xfId="0" applyBorder="1" applyAlignment="1"/>
    <xf numFmtId="0" fontId="0" fillId="0" borderId="107" xfId="0" applyBorder="1" applyAlignment="1"/>
    <xf numFmtId="0" fontId="10" fillId="0" borderId="108" xfId="3" applyFont="1" applyBorder="1" applyAlignment="1">
      <alignment horizontal="left" vertical="center"/>
    </xf>
    <xf numFmtId="0" fontId="10" fillId="0" borderId="109" xfId="3" applyFont="1" applyBorder="1" applyAlignment="1">
      <alignment horizontal="left" vertical="center"/>
    </xf>
    <xf numFmtId="0" fontId="0" fillId="0" borderId="110" xfId="0" applyBorder="1" applyAlignment="1">
      <alignment horizontal="left" vertical="center"/>
    </xf>
    <xf numFmtId="0" fontId="31" fillId="16" borderId="108" xfId="3" applyFont="1" applyFill="1" applyBorder="1" applyAlignment="1">
      <alignment horizontal="center" vertical="center"/>
    </xf>
    <xf numFmtId="0" fontId="31" fillId="16" borderId="109" xfId="3" applyFont="1" applyFill="1" applyBorder="1" applyAlignment="1">
      <alignment horizontal="center" vertical="center"/>
    </xf>
    <xf numFmtId="0" fontId="0" fillId="0" borderId="110" xfId="0" applyBorder="1" applyAlignment="1">
      <alignment horizontal="center" vertical="center"/>
    </xf>
    <xf numFmtId="0" fontId="32" fillId="10" borderId="111" xfId="3" applyFont="1" applyFill="1" applyBorder="1" applyAlignment="1">
      <alignment horizontal="center" vertical="center" wrapText="1"/>
    </xf>
    <xf numFmtId="0" fontId="24" fillId="0" borderId="112" xfId="3" applyBorder="1" applyAlignment="1">
      <alignment horizontal="center" vertical="center" wrapText="1"/>
    </xf>
    <xf numFmtId="0" fontId="24" fillId="0" borderId="113" xfId="3" applyBorder="1" applyAlignment="1">
      <alignment horizontal="center" vertical="center" wrapText="1"/>
    </xf>
    <xf numFmtId="0" fontId="32" fillId="10" borderId="19" xfId="3" applyFont="1" applyFill="1" applyBorder="1" applyAlignment="1">
      <alignment horizontal="center" vertical="center" wrapText="1"/>
    </xf>
    <xf numFmtId="0" fontId="24" fillId="0" borderId="114" xfId="3" applyBorder="1" applyAlignment="1">
      <alignment horizontal="center" vertical="center" wrapText="1"/>
    </xf>
    <xf numFmtId="0" fontId="24" fillId="0" borderId="63" xfId="3" applyBorder="1" applyAlignment="1">
      <alignment horizontal="center" vertical="center" wrapText="1"/>
    </xf>
    <xf numFmtId="0" fontId="32" fillId="10" borderId="115" xfId="3" applyFont="1" applyFill="1" applyBorder="1" applyAlignment="1">
      <alignment horizontal="center" vertical="center" wrapText="1"/>
    </xf>
    <xf numFmtId="0" fontId="32" fillId="10" borderId="116" xfId="3" applyFont="1" applyFill="1" applyBorder="1" applyAlignment="1">
      <alignment horizontal="center" vertical="center" wrapText="1"/>
    </xf>
    <xf numFmtId="0" fontId="32" fillId="10" borderId="117" xfId="3" applyFont="1" applyFill="1" applyBorder="1" applyAlignment="1">
      <alignment horizontal="center" vertical="center" wrapText="1"/>
    </xf>
    <xf numFmtId="0" fontId="32" fillId="10" borderId="118" xfId="3" applyFont="1" applyFill="1" applyBorder="1" applyAlignment="1">
      <alignment horizontal="center" vertical="center" wrapText="1"/>
    </xf>
    <xf numFmtId="0" fontId="32" fillId="10" borderId="119" xfId="3" applyFont="1" applyFill="1" applyBorder="1" applyAlignment="1">
      <alignment horizontal="center" vertical="center" wrapText="1"/>
    </xf>
    <xf numFmtId="0" fontId="32" fillId="10" borderId="37" xfId="3" applyFont="1" applyFill="1" applyBorder="1" applyAlignment="1">
      <alignment horizontal="center" vertical="center" wrapText="1"/>
    </xf>
  </cellXfs>
  <cellStyles count="6">
    <cellStyle name="Commentaire" xfId="1"/>
    <cellStyle name="Normal 2" xfId="3"/>
    <cellStyle name="Normal 3" xfId="4"/>
    <cellStyle name="Texte explicatif 2" xfId="5"/>
    <cellStyle name="Обычный" xfId="0" builtinId="0"/>
    <cellStyle name="Финансовый" xfId="2" builtinId="3"/>
  </cellStyles>
  <dxfs count="3">
    <dxf>
      <fill>
        <patternFill>
          <bgColor theme="0" tint="-0.499984740745262"/>
        </patternFill>
      </fill>
    </dxf>
    <dxf>
      <fill>
        <patternFill>
          <bgColor theme="0" tint="-0.499984740745262"/>
        </patternFill>
      </fill>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23</xdr:row>
          <xdr:rowOff>809625</xdr:rowOff>
        </xdr:from>
        <xdr:to>
          <xdr:col>1</xdr:col>
          <xdr:colOff>971550</xdr:colOff>
          <xdr:row>25</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962025</xdr:colOff>
          <xdr:row>23</xdr:row>
          <xdr:rowOff>790575</xdr:rowOff>
        </xdr:from>
        <xdr:to>
          <xdr:col>2</xdr:col>
          <xdr:colOff>933450</xdr:colOff>
          <xdr:row>25</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8029575</xdr:colOff>
          <xdr:row>24</xdr:row>
          <xdr:rowOff>133350</xdr:rowOff>
        </xdr:from>
        <xdr:to>
          <xdr:col>1</xdr:col>
          <xdr:colOff>962025</xdr:colOff>
          <xdr:row>26</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24</xdr:row>
          <xdr:rowOff>142875</xdr:rowOff>
        </xdr:from>
        <xdr:to>
          <xdr:col>2</xdr:col>
          <xdr:colOff>923925</xdr:colOff>
          <xdr:row>26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104775</xdr:rowOff>
        </xdr:from>
        <xdr:to>
          <xdr:col>2</xdr:col>
          <xdr:colOff>238125</xdr:colOff>
          <xdr:row>29</xdr:row>
          <xdr:rowOff>314325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29</xdr:row>
          <xdr:rowOff>104775</xdr:rowOff>
        </xdr:from>
        <xdr:to>
          <xdr:col>3</xdr:col>
          <xdr:colOff>238125</xdr:colOff>
          <xdr:row>29</xdr:row>
          <xdr:rowOff>314325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323850</xdr:rowOff>
        </xdr:from>
        <xdr:to>
          <xdr:col>3</xdr:col>
          <xdr:colOff>238125</xdr:colOff>
          <xdr:row>31</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323850</xdr:rowOff>
        </xdr:from>
        <xdr:to>
          <xdr:col>2</xdr:col>
          <xdr:colOff>238125</xdr:colOff>
          <xdr:row>31</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31</xdr:row>
          <xdr:rowOff>104775</xdr:rowOff>
        </xdr:from>
        <xdr:to>
          <xdr:col>2</xdr:col>
          <xdr:colOff>276225</xdr:colOff>
          <xdr:row>31</xdr:row>
          <xdr:rowOff>314325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31</xdr:row>
          <xdr:rowOff>95250</xdr:rowOff>
        </xdr:from>
        <xdr:to>
          <xdr:col>3</xdr:col>
          <xdr:colOff>295275</xdr:colOff>
          <xdr:row>31</xdr:row>
          <xdr:rowOff>304800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32</xdr:row>
          <xdr:rowOff>104775</xdr:rowOff>
        </xdr:from>
        <xdr:to>
          <xdr:col>2</xdr:col>
          <xdr:colOff>266700</xdr:colOff>
          <xdr:row>33</xdr:row>
          <xdr:rowOff>114300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32</xdr:row>
          <xdr:rowOff>104775</xdr:rowOff>
        </xdr:from>
        <xdr:to>
          <xdr:col>3</xdr:col>
          <xdr:colOff>323850</xdr:colOff>
          <xdr:row>33</xdr:row>
          <xdr:rowOff>114300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34</xdr:row>
          <xdr:rowOff>123825</xdr:rowOff>
        </xdr:from>
        <xdr:to>
          <xdr:col>2</xdr:col>
          <xdr:colOff>276225</xdr:colOff>
          <xdr:row>35</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34</xdr:row>
          <xdr:rowOff>123825</xdr:rowOff>
        </xdr:from>
        <xdr:to>
          <xdr:col>3</xdr:col>
          <xdr:colOff>323850</xdr:colOff>
          <xdr:row>35</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35</xdr:row>
          <xdr:rowOff>0</xdr:rowOff>
        </xdr:from>
        <xdr:to>
          <xdr:col>2</xdr:col>
          <xdr:colOff>295275</xdr:colOff>
          <xdr:row>36</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36</xdr:row>
          <xdr:rowOff>104775</xdr:rowOff>
        </xdr:from>
        <xdr:to>
          <xdr:col>2</xdr:col>
          <xdr:colOff>295275</xdr:colOff>
          <xdr:row>37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34</xdr:row>
          <xdr:rowOff>381000</xdr:rowOff>
        </xdr:from>
        <xdr:to>
          <xdr:col>3</xdr:col>
          <xdr:colOff>314325</xdr:colOff>
          <xdr:row>36</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36</xdr:row>
          <xdr:rowOff>133350</xdr:rowOff>
        </xdr:from>
        <xdr:to>
          <xdr:col>3</xdr:col>
          <xdr:colOff>342900</xdr:colOff>
          <xdr:row>37</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37</xdr:row>
          <xdr:rowOff>19050</xdr:rowOff>
        </xdr:from>
        <xdr:to>
          <xdr:col>2</xdr:col>
          <xdr:colOff>295275</xdr:colOff>
          <xdr:row>38</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37</xdr:row>
          <xdr:rowOff>9525</xdr:rowOff>
        </xdr:from>
        <xdr:to>
          <xdr:col>3</xdr:col>
          <xdr:colOff>352425</xdr:colOff>
          <xdr:row>38</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38</xdr:row>
          <xdr:rowOff>9525</xdr:rowOff>
        </xdr:from>
        <xdr:to>
          <xdr:col>2</xdr:col>
          <xdr:colOff>266700</xdr:colOff>
          <xdr:row>39</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38</xdr:row>
          <xdr:rowOff>28575</xdr:rowOff>
        </xdr:from>
        <xdr:to>
          <xdr:col>3</xdr:col>
          <xdr:colOff>342900</xdr:colOff>
          <xdr:row>39</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ominique.pellicier\AppData\Local\Temp\6.%20Prev.%20ann&#233;e%20moyenne%202020-202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Prev. année moyenne 2020-202"/>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65536"/>
  <sheetViews>
    <sheetView topLeftCell="A4" workbookViewId="0">
      <selection activeCell="A6" sqref="A6:A7"/>
    </sheetView>
  </sheetViews>
  <sheetFormatPr defaultColWidth="8.85546875" defaultRowHeight="14.25" customHeight="1"/>
  <cols>
    <col min="1" max="1" width="101.140625" customWidth="1"/>
  </cols>
  <sheetData>
    <row r="1" spans="1:1" ht="24.75" customHeight="1">
      <c r="A1" s="1" t="s">
        <v>0</v>
      </c>
    </row>
    <row r="3" spans="1:1" ht="32.25" customHeight="1">
      <c r="A3" s="2" t="s">
        <v>1</v>
      </c>
    </row>
    <row r="4" spans="1:1" ht="31.5" customHeight="1">
      <c r="A4" s="379" t="s">
        <v>2</v>
      </c>
    </row>
    <row r="5" spans="1:1" ht="15.75" customHeight="1">
      <c r="A5" s="379"/>
    </row>
    <row r="6" spans="1:1" ht="24.75" customHeight="1">
      <c r="A6" s="380" t="s">
        <v>346</v>
      </c>
    </row>
    <row r="7" spans="1:1" ht="231" customHeight="1">
      <c r="A7" s="380"/>
    </row>
    <row r="8" spans="1:1" ht="24.75" customHeight="1">
      <c r="A8" s="3"/>
    </row>
    <row r="9" spans="1:1" ht="24.75" customHeight="1">
      <c r="A9" s="4"/>
    </row>
    <row r="65536" ht="24.75" customHeight="1"/>
  </sheetData>
  <sheetProtection selectLockedCells="1" selectUnlockedCells="1"/>
  <mergeCells count="2">
    <mergeCell ref="A4:A5"/>
    <mergeCell ref="A6:A7"/>
  </mergeCells>
  <pageMargins left="0.78749999999999998" right="0.78749999999999998" top="1.0527777777777778" bottom="1.0527777777777778" header="0.51180555555555551" footer="0.78749999999999998"/>
  <pageSetup paperSize="8" firstPageNumber="0" orientation="landscape" r:id="rId1"/>
  <headerFooter alignWithMargins="0">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N86"/>
  <sheetViews>
    <sheetView topLeftCell="A73" workbookViewId="0">
      <selection activeCell="A12" sqref="A12"/>
    </sheetView>
  </sheetViews>
  <sheetFormatPr defaultColWidth="8.85546875" defaultRowHeight="12.75"/>
  <cols>
    <col min="1" max="1" width="114" style="5" customWidth="1"/>
    <col min="2" max="2" width="48" style="5" customWidth="1"/>
    <col min="3" max="248" width="8.85546875" style="5"/>
  </cols>
  <sheetData>
    <row r="1" spans="1:248">
      <c r="A1" s="15" t="s">
        <v>249</v>
      </c>
      <c r="B1" s="15"/>
      <c r="C1" s="15"/>
      <c r="D1" s="15"/>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3.7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12.75" customHeight="1">
      <c r="A3" s="9" t="s">
        <v>250</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12.75" customHeight="1">
      <c r="A4" s="9"/>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34.5" customHeight="1">
      <c r="A5" s="204" t="s">
        <v>281</v>
      </c>
      <c r="B5" s="205">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27.75" customHeight="1">
      <c r="A6" s="204" t="s">
        <v>282</v>
      </c>
      <c r="B6" s="205">
        <v>0</v>
      </c>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22.5" customHeight="1">
      <c r="A7" s="227"/>
      <c r="B7" s="208"/>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pans="1:248" ht="10.5" customHeight="1">
      <c r="A8" s="227"/>
      <c r="B8" s="167"/>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ht="23.25" customHeight="1">
      <c r="A9" s="139" t="s">
        <v>183</v>
      </c>
      <c r="B9" s="147" t="s">
        <v>62</v>
      </c>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spans="1:248" ht="15.75" customHeight="1">
      <c r="A10" s="141" t="s">
        <v>184</v>
      </c>
      <c r="B10" s="142"/>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spans="1:248">
      <c r="A11" s="143" t="s">
        <v>140</v>
      </c>
      <c r="B11" s="144"/>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spans="1:248">
      <c r="A12" s="170" t="s">
        <v>64</v>
      </c>
      <c r="B12" s="171"/>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spans="1:248">
      <c r="A13" s="148" t="s">
        <v>65</v>
      </c>
      <c r="B13" s="172"/>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spans="1:248">
      <c r="A14" s="148" t="s">
        <v>66</v>
      </c>
      <c r="B14" s="172"/>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c r="A15" s="148" t="s">
        <v>67</v>
      </c>
      <c r="B15" s="172"/>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spans="1:248">
      <c r="A16" s="148" t="s">
        <v>68</v>
      </c>
      <c r="B16" s="172"/>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248">
      <c r="A17" s="148" t="s">
        <v>69</v>
      </c>
      <c r="B17" s="172"/>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spans="1:248">
      <c r="A18" s="148" t="s">
        <v>70</v>
      </c>
      <c r="B18" s="172"/>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spans="1:248">
      <c r="A19" s="148" t="s">
        <v>71</v>
      </c>
      <c r="B19" s="172"/>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spans="1:248">
      <c r="A20" s="170" t="s">
        <v>72</v>
      </c>
      <c r="B20" s="171"/>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spans="1:248">
      <c r="A21" s="148" t="s">
        <v>66</v>
      </c>
      <c r="B21" s="172"/>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spans="1:248">
      <c r="A22" s="148" t="s">
        <v>67</v>
      </c>
      <c r="B22" s="17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spans="1:248">
      <c r="A23" s="148" t="s">
        <v>68</v>
      </c>
      <c r="B23" s="172"/>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spans="1:248">
      <c r="A24" s="148" t="s">
        <v>69</v>
      </c>
      <c r="B24" s="172"/>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spans="1:248">
      <c r="A25" s="148" t="s">
        <v>70</v>
      </c>
      <c r="B25" s="172"/>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spans="1:248">
      <c r="A26" s="148" t="s">
        <v>73</v>
      </c>
      <c r="B26" s="172"/>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spans="1:248">
      <c r="A27" s="173" t="s">
        <v>74</v>
      </c>
      <c r="B27" s="176">
        <f>SUM(B13:B26)</f>
        <v>0</v>
      </c>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spans="1:248">
      <c r="A28" s="143" t="s">
        <v>75</v>
      </c>
      <c r="B28" s="211"/>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spans="1:248">
      <c r="A29" s="66" t="s">
        <v>141</v>
      </c>
      <c r="B29" s="176">
        <f>0</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spans="1:248">
      <c r="A30" s="170" t="s">
        <v>142</v>
      </c>
      <c r="B30" s="176"/>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spans="1:248">
      <c r="A31" s="178" t="s">
        <v>78</v>
      </c>
      <c r="B31" s="176"/>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spans="1:248">
      <c r="A32" s="178" t="s">
        <v>79</v>
      </c>
      <c r="B32" s="176"/>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spans="1:248">
      <c r="A33" s="178" t="s">
        <v>80</v>
      </c>
      <c r="B33" s="176"/>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spans="1:248">
      <c r="A34" s="170" t="s">
        <v>81</v>
      </c>
      <c r="B34" s="176">
        <f>SUM(B31:B33)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spans="1:248">
      <c r="A35" s="170" t="s">
        <v>143</v>
      </c>
      <c r="B35" s="176"/>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spans="1:248">
      <c r="A36" s="179" t="s">
        <v>144</v>
      </c>
      <c r="B36" s="17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spans="1:248">
      <c r="A37" s="179" t="s">
        <v>145</v>
      </c>
      <c r="B37" s="176"/>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row r="38" spans="1:248">
      <c r="A38" s="180" t="s">
        <v>74</v>
      </c>
      <c r="B38" s="176">
        <f>B29+B34+B35+B36+B37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row>
    <row r="39" spans="1:248">
      <c r="A39" s="181" t="s">
        <v>185</v>
      </c>
      <c r="B39" s="183">
        <f>B27+B38</f>
        <v>0</v>
      </c>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spans="1:248" ht="15.75"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spans="1:248">
      <c r="A41" s="141" t="s">
        <v>186</v>
      </c>
      <c r="B41" s="16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row>
    <row r="42" spans="1:248">
      <c r="A42" s="66" t="s">
        <v>64</v>
      </c>
      <c r="B42" s="17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row>
    <row r="43" spans="1:248">
      <c r="A43" s="66" t="s">
        <v>72</v>
      </c>
      <c r="B43" s="172"/>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c r="A44" s="170" t="s">
        <v>74</v>
      </c>
      <c r="B44" s="183">
        <f>SUM(B42:B43)</f>
        <v>0</v>
      </c>
      <c r="C44"/>
      <c r="D44" s="182"/>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spans="1:248" ht="20.2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row>
    <row r="46" spans="1:248" ht="21.75" customHeight="1">
      <c r="A46" s="141" t="s">
        <v>187</v>
      </c>
      <c r="B46" s="161"/>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row>
    <row r="47" spans="1:248">
      <c r="A47" s="66" t="s">
        <v>86</v>
      </c>
      <c r="B47" s="176">
        <f>0</f>
        <v>0</v>
      </c>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row>
    <row r="48" spans="1:248">
      <c r="A48" s="170" t="s">
        <v>148</v>
      </c>
      <c r="B48" s="177"/>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row>
    <row r="49" spans="1:4" s="182" customFormat="1">
      <c r="A49" s="178" t="s">
        <v>88</v>
      </c>
      <c r="B49" s="172"/>
      <c r="D49" s="5"/>
    </row>
    <row r="50" spans="1:4">
      <c r="A50" s="178" t="s">
        <v>89</v>
      </c>
      <c r="B50" s="172"/>
    </row>
    <row r="51" spans="1:4">
      <c r="A51" s="178" t="s">
        <v>90</v>
      </c>
      <c r="B51" s="172"/>
    </row>
    <row r="52" spans="1:4">
      <c r="A52" s="178" t="s">
        <v>79</v>
      </c>
      <c r="B52" s="172"/>
    </row>
    <row r="53" spans="1:4">
      <c r="A53" s="170" t="s">
        <v>100</v>
      </c>
      <c r="B53" s="176">
        <f>SUM(B49:B52)</f>
        <v>0</v>
      </c>
    </row>
    <row r="54" spans="1:4">
      <c r="A54" s="66" t="s">
        <v>149</v>
      </c>
      <c r="B54" s="172"/>
    </row>
    <row r="55" spans="1:4">
      <c r="A55" s="66" t="s">
        <v>150</v>
      </c>
      <c r="B55" s="172"/>
    </row>
    <row r="56" spans="1:4">
      <c r="A56" s="179" t="s">
        <v>151</v>
      </c>
      <c r="B56" s="172"/>
    </row>
    <row r="57" spans="1:4">
      <c r="A57" s="179" t="s">
        <v>152</v>
      </c>
      <c r="B57" s="172"/>
    </row>
    <row r="58" spans="1:4">
      <c r="A58" s="179" t="s">
        <v>153</v>
      </c>
      <c r="B58" s="176"/>
    </row>
    <row r="59" spans="1:4">
      <c r="A59" s="96" t="s">
        <v>95</v>
      </c>
      <c r="B59" s="183">
        <f>B47+B53+B54+B55+B56+B57+B58</f>
        <v>0</v>
      </c>
    </row>
    <row r="60" spans="1:4" ht="3.75" customHeight="1">
      <c r="A60"/>
      <c r="B60"/>
    </row>
    <row r="61" spans="1:4">
      <c r="A61" s="129"/>
      <c r="B61"/>
    </row>
    <row r="62" spans="1:4">
      <c r="A62" s="129" t="s">
        <v>46</v>
      </c>
      <c r="B62"/>
    </row>
    <row r="63" spans="1:4">
      <c r="A63" s="431" t="s">
        <v>235</v>
      </c>
      <c r="B63" s="431"/>
    </row>
    <row r="64" spans="1:4">
      <c r="A64" s="228" t="s">
        <v>236</v>
      </c>
      <c r="B64" s="228"/>
    </row>
    <row r="65" spans="1:2">
      <c r="A65" s="228" t="s">
        <v>251</v>
      </c>
      <c r="B65" s="228"/>
    </row>
    <row r="66" spans="1:2" ht="26.1" customHeight="1">
      <c r="A66" s="389" t="s">
        <v>188</v>
      </c>
      <c r="B66" s="389"/>
    </row>
    <row r="67" spans="1:2" ht="26.1" customHeight="1">
      <c r="A67" s="389" t="s">
        <v>189</v>
      </c>
      <c r="B67" s="389"/>
    </row>
    <row r="68" spans="1:2" ht="26.1" customHeight="1">
      <c r="A68" s="389" t="s">
        <v>190</v>
      </c>
      <c r="B68" s="389"/>
    </row>
    <row r="69" spans="1:2" ht="26.1" customHeight="1">
      <c r="A69" s="389" t="s">
        <v>191</v>
      </c>
      <c r="B69" s="389"/>
    </row>
    <row r="70" spans="1:2" ht="26.1" customHeight="1">
      <c r="A70" s="389" t="s">
        <v>252</v>
      </c>
      <c r="B70" s="389"/>
    </row>
    <row r="71" spans="1:2" ht="26.1" customHeight="1">
      <c r="A71" s="389" t="s">
        <v>253</v>
      </c>
      <c r="B71" s="389"/>
    </row>
    <row r="72" spans="1:2" ht="13.7" customHeight="1">
      <c r="A72" s="389" t="s">
        <v>192</v>
      </c>
      <c r="B72" s="389"/>
    </row>
    <row r="73" spans="1:2" ht="13.7" customHeight="1">
      <c r="A73" s="389" t="s">
        <v>193</v>
      </c>
      <c r="B73" s="389"/>
    </row>
    <row r="74" spans="1:2" ht="26.1" customHeight="1">
      <c r="A74" s="389" t="s">
        <v>194</v>
      </c>
      <c r="B74" s="389"/>
    </row>
    <row r="75" spans="1:2" ht="13.7" customHeight="1">
      <c r="A75" s="389" t="s">
        <v>195</v>
      </c>
      <c r="B75" s="389"/>
    </row>
    <row r="76" spans="1:2" ht="26.1" customHeight="1">
      <c r="A76" s="389" t="s">
        <v>196</v>
      </c>
      <c r="B76" s="389"/>
    </row>
    <row r="77" spans="1:2" ht="26.1" customHeight="1">
      <c r="A77" s="389" t="s">
        <v>254</v>
      </c>
      <c r="B77" s="389"/>
    </row>
    <row r="78" spans="1:2" ht="26.1" customHeight="1">
      <c r="A78" s="389" t="s">
        <v>255</v>
      </c>
      <c r="B78" s="389"/>
    </row>
    <row r="79" spans="1:2">
      <c r="A79"/>
      <c r="B79"/>
    </row>
    <row r="80" spans="1:2">
      <c r="A80" s="184" t="s">
        <v>99</v>
      </c>
      <c r="B80" s="185"/>
    </row>
    <row r="81" spans="1:2">
      <c r="A81" s="414"/>
      <c r="B81" s="414"/>
    </row>
    <row r="82" spans="1:2">
      <c r="A82" s="414"/>
      <c r="B82" s="414"/>
    </row>
    <row r="83" spans="1:2">
      <c r="A83" s="414"/>
      <c r="B83" s="414"/>
    </row>
    <row r="84" spans="1:2">
      <c r="A84" s="414"/>
      <c r="B84" s="414"/>
    </row>
    <row r="85" spans="1:2">
      <c r="A85" s="414"/>
      <c r="B85" s="414"/>
    </row>
    <row r="86" spans="1:2">
      <c r="A86" s="414"/>
      <c r="B86" s="414"/>
    </row>
  </sheetData>
  <sheetProtection selectLockedCells="1" selectUnlockedCells="1"/>
  <mergeCells count="15">
    <mergeCell ref="A63:B63"/>
    <mergeCell ref="A66:B66"/>
    <mergeCell ref="A67:B67"/>
    <mergeCell ref="A68:B68"/>
    <mergeCell ref="A69:B69"/>
    <mergeCell ref="A70:B70"/>
    <mergeCell ref="A77:B77"/>
    <mergeCell ref="A78:B78"/>
    <mergeCell ref="A81:B86"/>
    <mergeCell ref="A71:B71"/>
    <mergeCell ref="A72:B72"/>
    <mergeCell ref="A73:B73"/>
    <mergeCell ref="A74:B74"/>
    <mergeCell ref="A75:B75"/>
    <mergeCell ref="A76:B76"/>
  </mergeCells>
  <pageMargins left="0.70833333333333337" right="0.70833333333333337" top="0.39374999999999999" bottom="0.35416666666666669" header="0.51180555555555551" footer="0.51180555555555551"/>
  <pageSetup paperSize="9" scale="47"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J23"/>
  <sheetViews>
    <sheetView workbookViewId="0">
      <selection activeCell="D7" sqref="D7"/>
    </sheetView>
  </sheetViews>
  <sheetFormatPr defaultColWidth="8.85546875" defaultRowHeight="12.75"/>
  <cols>
    <col min="1" max="1" width="21.42578125" customWidth="1"/>
    <col min="2" max="2" width="19" customWidth="1"/>
    <col min="3" max="3" width="10.140625" customWidth="1"/>
    <col min="4" max="4" width="18.42578125" customWidth="1"/>
    <col min="5" max="5" width="16.85546875" customWidth="1"/>
    <col min="6" max="6" width="21.85546875" customWidth="1"/>
    <col min="8" max="8" width="11.140625" customWidth="1"/>
    <col min="9" max="9" width="21.42578125" customWidth="1"/>
    <col min="10" max="10" width="13" customWidth="1"/>
  </cols>
  <sheetData>
    <row r="1" spans="1:10" ht="23.25" customHeight="1">
      <c r="A1" s="434" t="s">
        <v>197</v>
      </c>
      <c r="B1" s="434"/>
      <c r="C1" s="434"/>
      <c r="D1" s="434"/>
      <c r="E1" s="434"/>
      <c r="F1" s="434"/>
      <c r="G1" s="434"/>
      <c r="H1" s="434"/>
      <c r="I1" s="434"/>
    </row>
    <row r="3" spans="1:10" s="7" customFormat="1">
      <c r="F3" s="229">
        <v>2020</v>
      </c>
      <c r="G3" s="229">
        <v>2021</v>
      </c>
      <c r="H3" s="229">
        <v>2022</v>
      </c>
      <c r="I3" s="229">
        <v>2023</v>
      </c>
      <c r="J3" s="229">
        <v>2024</v>
      </c>
    </row>
    <row r="4" spans="1:10" ht="19.5" customHeight="1">
      <c r="A4" s="435" t="s">
        <v>198</v>
      </c>
      <c r="B4" s="435"/>
      <c r="C4" s="435"/>
      <c r="D4" s="435"/>
      <c r="E4" s="435"/>
      <c r="F4" s="230"/>
      <c r="G4" s="230"/>
      <c r="H4" s="230"/>
      <c r="I4" s="230"/>
      <c r="J4" s="230"/>
    </row>
    <row r="6" spans="1:10" ht="14.45" customHeight="1">
      <c r="A6" s="105"/>
      <c r="B6" s="436" t="s">
        <v>199</v>
      </c>
      <c r="C6" s="437" t="s">
        <v>14</v>
      </c>
      <c r="D6" s="438" t="s">
        <v>286</v>
      </c>
      <c r="E6" s="438"/>
      <c r="F6" s="438"/>
      <c r="G6" s="438" t="s">
        <v>200</v>
      </c>
      <c r="H6" s="438"/>
      <c r="I6" s="438"/>
      <c r="J6" s="231"/>
    </row>
    <row r="7" spans="1:10">
      <c r="A7" s="232"/>
      <c r="B7" s="436"/>
      <c r="C7" s="437"/>
      <c r="D7" s="233" t="s">
        <v>201</v>
      </c>
      <c r="E7" s="234" t="s">
        <v>202</v>
      </c>
      <c r="F7" s="235" t="s">
        <v>256</v>
      </c>
      <c r="G7" s="233">
        <v>2021</v>
      </c>
      <c r="H7" s="234">
        <v>2022</v>
      </c>
      <c r="I7" s="235">
        <v>2023</v>
      </c>
      <c r="J7" s="235">
        <v>2024</v>
      </c>
    </row>
    <row r="8" spans="1:10" ht="14.45" customHeight="1">
      <c r="A8" s="432" t="s">
        <v>203</v>
      </c>
      <c r="B8" s="236"/>
      <c r="C8" s="237"/>
      <c r="D8" s="238"/>
      <c r="E8" s="239"/>
      <c r="F8" s="240"/>
      <c r="G8" s="238"/>
      <c r="H8" s="239"/>
      <c r="I8" s="240"/>
      <c r="J8" s="240"/>
    </row>
    <row r="9" spans="1:10">
      <c r="A9" s="432"/>
      <c r="B9" s="241"/>
      <c r="C9" s="242"/>
      <c r="D9" s="243"/>
      <c r="E9" s="244"/>
      <c r="F9" s="245"/>
      <c r="G9" s="243"/>
      <c r="H9" s="244"/>
      <c r="I9" s="245"/>
      <c r="J9" s="245"/>
    </row>
    <row r="10" spans="1:10">
      <c r="A10" s="432"/>
      <c r="B10" s="241"/>
      <c r="C10" s="242"/>
      <c r="D10" s="243"/>
      <c r="E10" s="244"/>
      <c r="F10" s="245"/>
      <c r="G10" s="243"/>
      <c r="H10" s="244"/>
      <c r="I10" s="245"/>
      <c r="J10" s="245"/>
    </row>
    <row r="11" spans="1:10">
      <c r="A11" s="432"/>
      <c r="B11" s="241"/>
      <c r="C11" s="242"/>
      <c r="D11" s="243"/>
      <c r="E11" s="244"/>
      <c r="F11" s="245"/>
      <c r="G11" s="243"/>
      <c r="H11" s="244"/>
      <c r="I11" s="245"/>
      <c r="J11" s="245"/>
    </row>
    <row r="12" spans="1:10">
      <c r="A12" s="432"/>
      <c r="B12" s="241"/>
      <c r="C12" s="242"/>
      <c r="D12" s="243"/>
      <c r="E12" s="244"/>
      <c r="F12" s="245"/>
      <c r="G12" s="243"/>
      <c r="H12" s="244"/>
      <c r="I12" s="245"/>
      <c r="J12" s="245"/>
    </row>
    <row r="13" spans="1:10">
      <c r="A13" s="432"/>
      <c r="B13" s="246"/>
      <c r="C13" s="247"/>
      <c r="D13" s="248"/>
      <c r="E13" s="249"/>
      <c r="F13" s="250"/>
      <c r="G13" s="248"/>
      <c r="H13" s="249"/>
      <c r="I13" s="250"/>
      <c r="J13" s="250"/>
    </row>
    <row r="14" spans="1:10" ht="52.5" customHeight="1">
      <c r="A14" s="251" t="s">
        <v>204</v>
      </c>
      <c r="B14" s="252"/>
      <c r="C14" s="253"/>
      <c r="D14" s="254"/>
      <c r="E14" s="255"/>
      <c r="F14" s="256"/>
      <c r="G14" s="257"/>
      <c r="H14" s="257"/>
      <c r="I14" s="256"/>
      <c r="J14" s="256"/>
    </row>
    <row r="15" spans="1:10" ht="21" customHeight="1">
      <c r="A15" s="258"/>
      <c r="B15" s="433" t="s">
        <v>205</v>
      </c>
      <c r="C15" s="433"/>
      <c r="D15" s="259">
        <f>SUM('10. PEG'!D8:D14)</f>
        <v>0</v>
      </c>
      <c r="E15" s="259">
        <f>SUM('10. PEG'!E8:E14)</f>
        <v>0</v>
      </c>
      <c r="F15" s="260">
        <f>SUM('10. PEG'!D15:E15)</f>
        <v>0</v>
      </c>
      <c r="G15" s="260">
        <f>SUM('10. PEG'!G8:G14)</f>
        <v>0</v>
      </c>
      <c r="H15" s="260">
        <f>SUM('10. PEG'!H8:H14)</f>
        <v>0</v>
      </c>
      <c r="I15" s="260">
        <f>SUM('10. PEG'!I8:I14)</f>
        <v>0</v>
      </c>
      <c r="J15" s="260">
        <f>SUM('10. PEG'!J8:J14)</f>
        <v>0</v>
      </c>
    </row>
    <row r="16" spans="1:10">
      <c r="A16" s="261" t="s">
        <v>206</v>
      </c>
      <c r="B16" s="230"/>
      <c r="C16" s="262"/>
      <c r="D16" s="263"/>
      <c r="E16" s="264"/>
      <c r="F16" s="265"/>
      <c r="G16" s="264"/>
      <c r="H16" s="266"/>
      <c r="I16" s="262"/>
      <c r="J16" s="262"/>
    </row>
    <row r="17" spans="1:10" ht="14.45" customHeight="1">
      <c r="A17" s="432" t="s">
        <v>207</v>
      </c>
      <c r="B17" s="236"/>
      <c r="C17" s="237"/>
      <c r="D17" s="238"/>
      <c r="E17" s="267"/>
      <c r="F17" s="268"/>
      <c r="G17" s="269"/>
      <c r="H17" s="269"/>
      <c r="I17" s="270"/>
      <c r="J17" s="270"/>
    </row>
    <row r="18" spans="1:10">
      <c r="A18" s="432"/>
      <c r="B18" s="241"/>
      <c r="C18" s="242"/>
      <c r="D18" s="243"/>
      <c r="E18" s="244"/>
      <c r="F18" s="245"/>
      <c r="G18" s="271"/>
      <c r="H18" s="271"/>
      <c r="I18" s="272"/>
      <c r="J18" s="272"/>
    </row>
    <row r="19" spans="1:10">
      <c r="A19" s="432"/>
      <c r="B19" s="241"/>
      <c r="C19" s="242"/>
      <c r="D19" s="273"/>
      <c r="E19" s="274"/>
      <c r="F19" s="275"/>
      <c r="G19" s="271"/>
      <c r="H19" s="271"/>
      <c r="I19" s="272"/>
      <c r="J19" s="272"/>
    </row>
    <row r="20" spans="1:10">
      <c r="A20" s="432"/>
      <c r="B20" s="241"/>
      <c r="C20" s="242"/>
      <c r="D20" s="273"/>
      <c r="E20" s="274"/>
      <c r="F20" s="275"/>
      <c r="G20" s="271"/>
      <c r="H20" s="271"/>
      <c r="I20" s="272"/>
      <c r="J20" s="272"/>
    </row>
    <row r="21" spans="1:10">
      <c r="A21" s="432"/>
      <c r="B21" s="241"/>
      <c r="C21" s="242"/>
      <c r="D21" s="273"/>
      <c r="E21" s="274"/>
      <c r="F21" s="275"/>
      <c r="G21" s="271"/>
      <c r="H21" s="271"/>
      <c r="I21" s="272"/>
      <c r="J21" s="272"/>
    </row>
    <row r="22" spans="1:10">
      <c r="A22" s="432"/>
      <c r="B22" s="246"/>
      <c r="C22" s="276"/>
      <c r="D22" s="277"/>
      <c r="E22" s="278"/>
      <c r="F22" s="279"/>
      <c r="G22" s="280"/>
      <c r="H22" s="280"/>
      <c r="I22" s="281"/>
      <c r="J22" s="281"/>
    </row>
    <row r="23" spans="1:10">
      <c r="A23" s="100"/>
      <c r="B23" s="388" t="s">
        <v>208</v>
      </c>
      <c r="C23" s="388"/>
      <c r="D23" s="282">
        <f>SUM('10. PEG'!D17:D22)</f>
        <v>0</v>
      </c>
      <c r="E23" s="282">
        <f>SUM('10. PEG'!E17:E22)</f>
        <v>0</v>
      </c>
      <c r="F23" s="283">
        <f>SUM('10. PEG'!D23:E23)</f>
        <v>0</v>
      </c>
      <c r="G23" s="282">
        <f>SUM('10. PEG'!G17:G22)</f>
        <v>0</v>
      </c>
      <c r="H23" s="282">
        <f>SUM('10. PEG'!H17:H22)</f>
        <v>0</v>
      </c>
      <c r="I23" s="282">
        <f>SUM('10. PEG'!I17:I22)</f>
        <v>0</v>
      </c>
      <c r="J23" s="282">
        <f>SUM('10. PEG'!J17:J22)</f>
        <v>0</v>
      </c>
    </row>
  </sheetData>
  <sheetProtection selectLockedCells="1" selectUnlockedCells="1"/>
  <mergeCells count="10">
    <mergeCell ref="A8:A13"/>
    <mergeCell ref="B15:C15"/>
    <mergeCell ref="A17:A22"/>
    <mergeCell ref="B23:C23"/>
    <mergeCell ref="A1:I1"/>
    <mergeCell ref="A4:E4"/>
    <mergeCell ref="B6:B7"/>
    <mergeCell ref="C6:C7"/>
    <mergeCell ref="D6:F6"/>
    <mergeCell ref="G6:I6"/>
  </mergeCell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6"/>
  <sheetViews>
    <sheetView workbookViewId="0">
      <selection activeCell="I14" sqref="I14"/>
    </sheetView>
  </sheetViews>
  <sheetFormatPr defaultColWidth="7.85546875" defaultRowHeight="12.75"/>
  <cols>
    <col min="1" max="1" width="16.28515625" customWidth="1"/>
    <col min="2" max="2" width="17.42578125" customWidth="1"/>
    <col min="3" max="3" width="13.28515625" customWidth="1"/>
    <col min="4" max="4" width="13" customWidth="1"/>
    <col min="5" max="5" width="12.140625" customWidth="1"/>
    <col min="6" max="6" width="8.7109375" customWidth="1"/>
    <col min="9" max="9" width="9.28515625" customWidth="1"/>
    <col min="11" max="11" width="9" customWidth="1"/>
    <col min="12" max="12" width="8.28515625" customWidth="1"/>
    <col min="13" max="13" width="17" customWidth="1"/>
    <col min="14" max="14" width="15.42578125" customWidth="1"/>
    <col min="15" max="15" width="14.140625" customWidth="1"/>
  </cols>
  <sheetData>
    <row r="1" spans="1:15" ht="12.75" customHeight="1">
      <c r="A1" s="15" t="s">
        <v>209</v>
      </c>
      <c r="B1" s="15"/>
      <c r="C1" s="15"/>
      <c r="D1" s="15"/>
      <c r="E1" s="15"/>
      <c r="F1" s="15"/>
      <c r="G1" s="15"/>
      <c r="H1" s="15"/>
      <c r="I1" s="15"/>
      <c r="J1" s="15"/>
      <c r="K1" s="15"/>
      <c r="L1" s="15"/>
      <c r="M1" s="15"/>
      <c r="N1" s="15"/>
      <c r="O1" s="5"/>
    </row>
    <row r="2" spans="1:15" ht="3.75" customHeight="1">
      <c r="A2" s="5"/>
      <c r="B2" s="5"/>
      <c r="C2" s="5"/>
      <c r="D2" s="5"/>
      <c r="E2" s="284"/>
      <c r="F2" s="284"/>
      <c r="G2" s="285"/>
      <c r="H2" s="285"/>
      <c r="I2" s="285"/>
      <c r="J2" s="286"/>
      <c r="K2" s="286"/>
      <c r="L2" s="286"/>
      <c r="M2" s="5"/>
      <c r="N2" s="286"/>
      <c r="O2" s="5"/>
    </row>
    <row r="3" spans="1:15" s="7" customFormat="1" ht="17.100000000000001" customHeight="1">
      <c r="A3" s="287"/>
      <c r="B3" s="439" t="s">
        <v>210</v>
      </c>
      <c r="C3" s="440" t="s">
        <v>211</v>
      </c>
      <c r="D3" s="440" t="s">
        <v>212</v>
      </c>
      <c r="E3" s="441" t="s">
        <v>283</v>
      </c>
      <c r="F3" s="441"/>
      <c r="G3" s="441"/>
      <c r="H3" s="441"/>
      <c r="I3" s="442" t="s">
        <v>284</v>
      </c>
      <c r="J3" s="442"/>
      <c r="K3" s="442"/>
      <c r="L3" s="442"/>
      <c r="M3" s="439" t="s">
        <v>213</v>
      </c>
      <c r="N3" s="439" t="s">
        <v>214</v>
      </c>
      <c r="O3" s="439" t="s">
        <v>285</v>
      </c>
    </row>
    <row r="4" spans="1:15" ht="37.35" customHeight="1">
      <c r="A4" s="287"/>
      <c r="B4" s="439"/>
      <c r="C4" s="440"/>
      <c r="D4" s="440"/>
      <c r="E4" s="288" t="s">
        <v>215</v>
      </c>
      <c r="F4" s="288" t="s">
        <v>216</v>
      </c>
      <c r="G4" s="288" t="s">
        <v>216</v>
      </c>
      <c r="H4" s="288" t="s">
        <v>216</v>
      </c>
      <c r="I4" s="289" t="s">
        <v>215</v>
      </c>
      <c r="J4" s="290" t="s">
        <v>216</v>
      </c>
      <c r="K4" s="290" t="s">
        <v>216</v>
      </c>
      <c r="L4" s="291" t="s">
        <v>216</v>
      </c>
      <c r="M4" s="439"/>
      <c r="N4" s="439"/>
      <c r="O4" s="439"/>
    </row>
    <row r="5" spans="1:15" ht="17.100000000000001" customHeight="1">
      <c r="A5" s="292"/>
      <c r="B5" s="293" t="s">
        <v>217</v>
      </c>
      <c r="C5" s="294" t="s">
        <v>218</v>
      </c>
      <c r="D5" s="294" t="s">
        <v>218</v>
      </c>
      <c r="E5" s="295" t="s">
        <v>219</v>
      </c>
      <c r="F5" s="295" t="s">
        <v>220</v>
      </c>
      <c r="G5" s="295"/>
      <c r="H5" s="296"/>
      <c r="I5" s="297" t="s">
        <v>219</v>
      </c>
      <c r="J5" s="298" t="s">
        <v>220</v>
      </c>
      <c r="K5" s="298"/>
      <c r="L5" s="299"/>
      <c r="M5" s="300" t="s">
        <v>221</v>
      </c>
      <c r="N5" s="300" t="s">
        <v>221</v>
      </c>
      <c r="O5" s="300" t="s">
        <v>221</v>
      </c>
    </row>
    <row r="6" spans="1:15" ht="17.100000000000001" customHeight="1">
      <c r="A6" s="432" t="s">
        <v>222</v>
      </c>
      <c r="B6" s="236"/>
      <c r="C6" s="301"/>
      <c r="D6" s="302"/>
      <c r="E6" s="303"/>
      <c r="F6" s="304"/>
      <c r="G6" s="305"/>
      <c r="H6" s="306"/>
      <c r="I6" s="303"/>
      <c r="J6" s="304"/>
      <c r="K6" s="305"/>
      <c r="L6" s="306"/>
      <c r="M6" s="307">
        <f>SUM('11.GNL Porté ou voie maritime'!E6:H6)</f>
        <v>0</v>
      </c>
      <c r="N6" s="308">
        <f>SUM('11.GNL Porté ou voie maritime'!I6:L6)</f>
        <v>0</v>
      </c>
      <c r="O6" s="308">
        <f>SUM('11.GNL Porté ou voie maritime'!J6:M6)</f>
        <v>0</v>
      </c>
    </row>
    <row r="7" spans="1:15" ht="17.100000000000001" customHeight="1">
      <c r="A7" s="432"/>
      <c r="B7" s="241"/>
      <c r="C7" s="309"/>
      <c r="D7" s="310"/>
      <c r="E7" s="311"/>
      <c r="F7" s="312"/>
      <c r="G7" s="312"/>
      <c r="H7" s="275"/>
      <c r="I7" s="311"/>
      <c r="J7" s="312"/>
      <c r="K7" s="312"/>
      <c r="L7" s="275"/>
      <c r="M7" s="307">
        <f>SUM('11.GNL Porté ou voie maritime'!E7:H7)</f>
        <v>0</v>
      </c>
      <c r="N7" s="308">
        <f>SUM('11.GNL Porté ou voie maritime'!I7:L7)</f>
        <v>0</v>
      </c>
      <c r="O7" s="308">
        <f>SUM('11.GNL Porté ou voie maritime'!J7:M7)</f>
        <v>0</v>
      </c>
    </row>
    <row r="8" spans="1:15" ht="17.100000000000001" customHeight="1">
      <c r="A8" s="432"/>
      <c r="B8" s="241"/>
      <c r="C8" s="242"/>
      <c r="D8" s="310"/>
      <c r="E8" s="311"/>
      <c r="F8" s="312"/>
      <c r="G8" s="312"/>
      <c r="H8" s="275"/>
      <c r="I8" s="311"/>
      <c r="J8" s="312"/>
      <c r="K8" s="312"/>
      <c r="L8" s="275"/>
      <c r="M8" s="307">
        <f>SUM('11.GNL Porté ou voie maritime'!E8:H8)</f>
        <v>0</v>
      </c>
      <c r="N8" s="308">
        <f>SUM('11.GNL Porté ou voie maritime'!I8:L8)</f>
        <v>0</v>
      </c>
      <c r="O8" s="308">
        <f>SUM('11.GNL Porté ou voie maritime'!J8:M8)</f>
        <v>0</v>
      </c>
    </row>
    <row r="9" spans="1:15" ht="17.100000000000001" customHeight="1">
      <c r="A9" s="432"/>
      <c r="B9" s="241"/>
      <c r="C9" s="242"/>
      <c r="D9" s="310"/>
      <c r="E9" s="311"/>
      <c r="F9" s="312"/>
      <c r="G9" s="312"/>
      <c r="H9" s="275"/>
      <c r="I9" s="311"/>
      <c r="J9" s="312"/>
      <c r="K9" s="312"/>
      <c r="L9" s="275"/>
      <c r="M9" s="307">
        <f>SUM('11.GNL Porté ou voie maritime'!E9:H9)</f>
        <v>0</v>
      </c>
      <c r="N9" s="308">
        <f>SUM('11.GNL Porté ou voie maritime'!I9:L9)</f>
        <v>0</v>
      </c>
      <c r="O9" s="308">
        <f>SUM('11.GNL Porté ou voie maritime'!J9:M9)</f>
        <v>0</v>
      </c>
    </row>
    <row r="10" spans="1:15" ht="17.100000000000001" customHeight="1">
      <c r="A10" s="432"/>
      <c r="B10" s="241"/>
      <c r="C10" s="242"/>
      <c r="D10" s="310"/>
      <c r="E10" s="311"/>
      <c r="F10" s="312"/>
      <c r="G10" s="312"/>
      <c r="H10" s="275"/>
      <c r="I10" s="311"/>
      <c r="J10" s="312"/>
      <c r="K10" s="312"/>
      <c r="L10" s="275"/>
      <c r="M10" s="307">
        <f>SUM('11.GNL Porté ou voie maritime'!E10:H10)</f>
        <v>0</v>
      </c>
      <c r="N10" s="308">
        <f>SUM('11.GNL Porté ou voie maritime'!I10:L10)</f>
        <v>0</v>
      </c>
      <c r="O10" s="308">
        <f>SUM('11.GNL Porté ou voie maritime'!J10:M10)</f>
        <v>0</v>
      </c>
    </row>
    <row r="11" spans="1:15" ht="17.100000000000001" customHeight="1">
      <c r="A11" s="432"/>
      <c r="B11" s="246"/>
      <c r="C11" s="247"/>
      <c r="D11" s="313"/>
      <c r="E11" s="314"/>
      <c r="F11" s="315"/>
      <c r="G11" s="315"/>
      <c r="H11" s="316"/>
      <c r="I11" s="314"/>
      <c r="J11" s="315"/>
      <c r="K11" s="315"/>
      <c r="L11" s="316"/>
      <c r="M11" s="307">
        <f>SUM('11.GNL Porté ou voie maritime'!E11:H11)</f>
        <v>0</v>
      </c>
      <c r="N11" s="308">
        <f>SUM('11.GNL Porté ou voie maritime'!I11:L11)</f>
        <v>0</v>
      </c>
      <c r="O11" s="308">
        <f>SUM('11.GNL Porté ou voie maritime'!J11:M11)</f>
        <v>0</v>
      </c>
    </row>
    <row r="12" spans="1:15" ht="45" customHeight="1">
      <c r="A12" s="317" t="s">
        <v>205</v>
      </c>
      <c r="B12" s="318"/>
      <c r="C12" s="319"/>
      <c r="D12" s="320"/>
      <c r="E12" s="321"/>
      <c r="F12" s="322"/>
      <c r="G12" s="322"/>
      <c r="H12" s="323"/>
      <c r="I12" s="324"/>
      <c r="J12" s="325"/>
      <c r="K12" s="325"/>
      <c r="L12" s="326"/>
      <c r="M12" s="327">
        <f>SUM('11.GNL Porté ou voie maritime'!M6:M11)</f>
        <v>0</v>
      </c>
      <c r="N12" s="328">
        <f>SUM('11.GNL Porté ou voie maritime'!N6:N11)</f>
        <v>0</v>
      </c>
      <c r="O12" s="328">
        <f>SUM('11.GNL Porté ou voie maritime'!O6:O11)</f>
        <v>0</v>
      </c>
    </row>
    <row r="13" spans="1:15" ht="17.100000000000001" customHeight="1">
      <c r="A13" s="329"/>
      <c r="B13" s="187"/>
      <c r="C13" s="330"/>
      <c r="D13" s="330"/>
      <c r="E13" s="331"/>
      <c r="F13" s="331"/>
      <c r="G13" s="331"/>
      <c r="H13" s="330"/>
      <c r="I13" s="330"/>
      <c r="J13" s="332"/>
      <c r="K13" s="332"/>
      <c r="L13" s="332"/>
      <c r="M13" s="330"/>
      <c r="N13" s="332"/>
    </row>
    <row r="14" spans="1:15" ht="35.85" customHeight="1">
      <c r="A14" s="333"/>
      <c r="B14" s="334" t="s">
        <v>257</v>
      </c>
      <c r="C14" s="334" t="s">
        <v>223</v>
      </c>
      <c r="D14" s="334" t="s">
        <v>224</v>
      </c>
      <c r="E14" s="334" t="s">
        <v>258</v>
      </c>
      <c r="F14" s="335"/>
      <c r="G14" s="335"/>
      <c r="H14" s="335"/>
      <c r="I14" s="335"/>
      <c r="M14" s="330"/>
    </row>
    <row r="15" spans="1:15" ht="17.100000000000001" customHeight="1">
      <c r="A15" s="336" t="s">
        <v>60</v>
      </c>
      <c r="B15" s="337"/>
      <c r="C15" s="337"/>
      <c r="D15" s="337"/>
      <c r="E15" s="337"/>
      <c r="F15" s="335"/>
      <c r="G15" s="335"/>
      <c r="H15" s="335"/>
      <c r="I15" s="335"/>
      <c r="M15" s="330"/>
    </row>
    <row r="16" spans="1:15" ht="17.100000000000001" customHeight="1">
      <c r="A16" s="251" t="s">
        <v>225</v>
      </c>
      <c r="B16" s="338"/>
      <c r="C16" s="337"/>
      <c r="D16" s="337"/>
      <c r="E16" s="337"/>
      <c r="G16" s="335"/>
      <c r="H16" s="335"/>
      <c r="I16" s="335"/>
      <c r="M16" s="330"/>
    </row>
  </sheetData>
  <sheetProtection selectLockedCells="1" selectUnlockedCells="1"/>
  <mergeCells count="9">
    <mergeCell ref="N3:N4"/>
    <mergeCell ref="O3:O4"/>
    <mergeCell ref="A6:A11"/>
    <mergeCell ref="B3:B4"/>
    <mergeCell ref="C3:C4"/>
    <mergeCell ref="D3:D4"/>
    <mergeCell ref="E3:H3"/>
    <mergeCell ref="I3:L3"/>
    <mergeCell ref="M3:M4"/>
  </mergeCells>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HU38"/>
  <sheetViews>
    <sheetView workbookViewId="0">
      <selection activeCell="C17" sqref="C17"/>
    </sheetView>
  </sheetViews>
  <sheetFormatPr defaultColWidth="7.28515625" defaultRowHeight="12.75"/>
  <cols>
    <col min="1" max="1" width="6.140625" style="358" customWidth="1"/>
    <col min="2" max="7" width="24.28515625" style="358" customWidth="1"/>
    <col min="8" max="8" width="57.140625" style="358" customWidth="1"/>
    <col min="9" max="10" width="24.28515625" style="358" customWidth="1"/>
    <col min="11" max="16384" width="7.28515625" style="358"/>
  </cols>
  <sheetData>
    <row r="1" spans="1:229" s="376" customFormat="1">
      <c r="A1" s="377" t="s">
        <v>345</v>
      </c>
      <c r="B1" s="377"/>
      <c r="C1" s="377"/>
      <c r="D1" s="377"/>
      <c r="E1" s="377"/>
      <c r="F1" s="377"/>
      <c r="G1" s="377"/>
      <c r="H1" s="377"/>
      <c r="I1" s="377"/>
      <c r="J1" s="377"/>
    </row>
    <row r="2" spans="1:229" ht="13.5" thickBot="1">
      <c r="A2" s="375"/>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59"/>
      <c r="BO2" s="359"/>
      <c r="BP2" s="359"/>
      <c r="BQ2" s="359"/>
      <c r="BR2" s="359"/>
      <c r="BS2" s="359"/>
      <c r="BT2" s="359"/>
      <c r="BU2" s="359"/>
      <c r="BV2" s="359"/>
      <c r="BW2" s="359"/>
      <c r="BX2" s="359"/>
      <c r="BY2" s="359"/>
      <c r="BZ2" s="359"/>
      <c r="CA2" s="359"/>
      <c r="CB2" s="359"/>
      <c r="CC2" s="359"/>
      <c r="CD2" s="359"/>
      <c r="CE2" s="359"/>
      <c r="CF2" s="359"/>
      <c r="CG2" s="359"/>
      <c r="CH2" s="359"/>
      <c r="CI2" s="359"/>
      <c r="CJ2" s="359"/>
      <c r="CK2" s="359"/>
      <c r="CL2" s="359"/>
      <c r="CM2" s="359"/>
      <c r="CN2" s="359"/>
      <c r="CO2" s="359"/>
      <c r="CP2" s="359"/>
      <c r="CQ2" s="359"/>
      <c r="CR2" s="359"/>
      <c r="CS2" s="359"/>
      <c r="CT2" s="359"/>
      <c r="CU2" s="359"/>
      <c r="CV2" s="359"/>
      <c r="CW2" s="359"/>
      <c r="CX2" s="359"/>
      <c r="CY2" s="359"/>
      <c r="CZ2" s="359"/>
      <c r="DA2" s="359"/>
      <c r="DB2" s="359"/>
      <c r="DC2" s="359"/>
      <c r="DD2" s="359"/>
      <c r="DE2" s="359"/>
      <c r="DF2" s="359"/>
      <c r="DG2" s="359"/>
      <c r="DH2" s="359"/>
      <c r="DI2" s="359"/>
      <c r="DJ2" s="359"/>
      <c r="DK2" s="359"/>
      <c r="DL2" s="359"/>
      <c r="DM2" s="359"/>
      <c r="DN2" s="359"/>
      <c r="DO2" s="359"/>
      <c r="DP2" s="359"/>
      <c r="DQ2" s="359"/>
      <c r="DR2" s="359"/>
      <c r="DS2" s="359"/>
      <c r="DT2" s="359"/>
      <c r="DU2" s="359"/>
      <c r="DV2" s="359"/>
      <c r="DW2" s="359"/>
      <c r="DX2" s="359"/>
      <c r="DY2" s="359"/>
      <c r="DZ2" s="359"/>
      <c r="EA2" s="359"/>
      <c r="EB2" s="359"/>
      <c r="EC2" s="359"/>
      <c r="ED2" s="359"/>
      <c r="EE2" s="359"/>
      <c r="EF2" s="359"/>
      <c r="EG2" s="359"/>
      <c r="EH2" s="359"/>
      <c r="EI2" s="359"/>
      <c r="EJ2" s="359"/>
      <c r="EK2" s="359"/>
      <c r="EL2" s="359"/>
      <c r="EM2" s="359"/>
      <c r="EN2" s="359"/>
      <c r="EO2" s="359"/>
      <c r="EP2" s="359"/>
      <c r="EQ2" s="359"/>
      <c r="ER2" s="359"/>
      <c r="ES2" s="359"/>
      <c r="ET2" s="359"/>
      <c r="EU2" s="359"/>
      <c r="EV2" s="359"/>
      <c r="EW2" s="359"/>
      <c r="EX2" s="359"/>
      <c r="EY2" s="359"/>
      <c r="EZ2" s="359"/>
      <c r="FA2" s="359"/>
      <c r="FB2" s="359"/>
      <c r="FC2" s="359"/>
      <c r="FD2" s="359"/>
      <c r="FE2" s="359"/>
      <c r="FF2" s="359"/>
      <c r="FG2" s="359"/>
      <c r="FH2" s="359"/>
      <c r="FI2" s="359"/>
      <c r="FJ2" s="359"/>
      <c r="FK2" s="359"/>
      <c r="FL2" s="359"/>
      <c r="FM2" s="359"/>
      <c r="FN2" s="359"/>
      <c r="FO2" s="359"/>
      <c r="FP2" s="359"/>
      <c r="FQ2" s="359"/>
      <c r="FR2" s="359"/>
      <c r="FS2" s="359"/>
      <c r="FT2" s="359"/>
      <c r="FU2" s="359"/>
      <c r="FV2" s="359"/>
      <c r="FW2" s="359"/>
      <c r="FX2" s="359"/>
      <c r="FY2" s="359"/>
      <c r="FZ2" s="359"/>
      <c r="GA2" s="359"/>
      <c r="GB2" s="359"/>
      <c r="GC2" s="359"/>
      <c r="GD2" s="359"/>
      <c r="GE2" s="359"/>
      <c r="GF2" s="359"/>
      <c r="GG2" s="359"/>
      <c r="GH2" s="359"/>
      <c r="GI2" s="359"/>
      <c r="GJ2" s="359"/>
      <c r="GK2" s="359"/>
      <c r="GL2" s="359"/>
      <c r="GM2" s="359"/>
      <c r="GN2" s="359"/>
      <c r="GO2" s="359"/>
      <c r="GP2" s="359"/>
      <c r="GQ2" s="359"/>
      <c r="GR2" s="359"/>
      <c r="GS2" s="359"/>
      <c r="GT2" s="359"/>
      <c r="GU2" s="359"/>
      <c r="GV2" s="359"/>
      <c r="GW2" s="359"/>
      <c r="GX2" s="359"/>
      <c r="GY2" s="359"/>
      <c r="GZ2" s="359"/>
      <c r="HA2" s="359"/>
      <c r="HB2" s="359"/>
      <c r="HC2" s="359"/>
      <c r="HD2" s="359"/>
      <c r="HE2" s="359"/>
      <c r="HF2" s="359"/>
      <c r="HG2" s="359"/>
      <c r="HH2" s="359"/>
      <c r="HI2" s="359"/>
      <c r="HJ2" s="359"/>
      <c r="HK2" s="359"/>
      <c r="HL2" s="359"/>
      <c r="HM2" s="359"/>
      <c r="HN2" s="359"/>
      <c r="HO2" s="359"/>
      <c r="HP2" s="359"/>
      <c r="HQ2" s="359"/>
      <c r="HR2" s="359"/>
      <c r="HS2" s="359"/>
      <c r="HT2" s="359"/>
      <c r="HU2" s="359"/>
    </row>
    <row r="3" spans="1:229" ht="35.1" customHeight="1" thickBot="1">
      <c r="A3" s="374"/>
      <c r="B3" s="455" t="s">
        <v>344</v>
      </c>
      <c r="C3" s="456"/>
      <c r="D3" s="457"/>
      <c r="E3" s="461" t="s">
        <v>226</v>
      </c>
      <c r="F3" s="463" t="s">
        <v>343</v>
      </c>
      <c r="G3" s="463" t="s">
        <v>342</v>
      </c>
      <c r="H3" s="465" t="s">
        <v>341</v>
      </c>
      <c r="I3" s="465" t="s">
        <v>340</v>
      </c>
      <c r="J3" s="443" t="s">
        <v>339</v>
      </c>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59"/>
      <c r="BF3" s="359"/>
      <c r="BG3" s="359"/>
      <c r="BH3" s="359"/>
      <c r="BI3" s="359"/>
      <c r="BJ3" s="359"/>
      <c r="BK3" s="359"/>
      <c r="BL3" s="359"/>
      <c r="BM3" s="359"/>
      <c r="BN3" s="359"/>
      <c r="BO3" s="359"/>
      <c r="BP3" s="359"/>
      <c r="BQ3" s="359"/>
      <c r="BR3" s="359"/>
      <c r="BS3" s="359"/>
      <c r="BT3" s="359"/>
      <c r="BU3" s="359"/>
      <c r="BV3" s="359"/>
      <c r="BW3" s="359"/>
      <c r="BX3" s="359"/>
      <c r="BY3" s="359"/>
      <c r="BZ3" s="359"/>
      <c r="CA3" s="359"/>
      <c r="CB3" s="359"/>
      <c r="CC3" s="359"/>
      <c r="CD3" s="359"/>
      <c r="CE3" s="359"/>
      <c r="CF3" s="359"/>
      <c r="CG3" s="359"/>
      <c r="CH3" s="359"/>
      <c r="CI3" s="359"/>
      <c r="CJ3" s="359"/>
      <c r="CK3" s="359"/>
      <c r="CL3" s="359"/>
      <c r="CM3" s="359"/>
      <c r="CN3" s="359"/>
      <c r="CO3" s="359"/>
      <c r="CP3" s="359"/>
      <c r="CQ3" s="359"/>
      <c r="CR3" s="359"/>
      <c r="CS3" s="359"/>
      <c r="CT3" s="359"/>
      <c r="CU3" s="359"/>
      <c r="CV3" s="359"/>
      <c r="CW3" s="359"/>
      <c r="CX3" s="359"/>
      <c r="CY3" s="359"/>
      <c r="CZ3" s="359"/>
      <c r="DA3" s="359"/>
      <c r="DB3" s="359"/>
      <c r="DC3" s="359"/>
      <c r="DD3" s="359"/>
      <c r="DE3" s="359"/>
      <c r="DF3" s="359"/>
      <c r="DG3" s="359"/>
      <c r="DH3" s="359"/>
      <c r="DI3" s="359"/>
      <c r="DJ3" s="359"/>
      <c r="DK3" s="359"/>
      <c r="DL3" s="359"/>
      <c r="DM3" s="359"/>
      <c r="DN3" s="359"/>
      <c r="DO3" s="359"/>
      <c r="DP3" s="359"/>
      <c r="DQ3" s="359"/>
      <c r="DR3" s="359"/>
      <c r="DS3" s="359"/>
      <c r="DT3" s="359"/>
      <c r="DU3" s="359"/>
      <c r="DV3" s="359"/>
      <c r="DW3" s="359"/>
      <c r="DX3" s="359"/>
      <c r="DY3" s="359"/>
      <c r="DZ3" s="359"/>
      <c r="EA3" s="359"/>
      <c r="EB3" s="359"/>
      <c r="EC3" s="359"/>
      <c r="ED3" s="359"/>
      <c r="EE3" s="359"/>
      <c r="EF3" s="359"/>
      <c r="EG3" s="359"/>
      <c r="EH3" s="359"/>
      <c r="EI3" s="359"/>
      <c r="EJ3" s="359"/>
      <c r="EK3" s="359"/>
      <c r="EL3" s="359"/>
      <c r="EM3" s="359"/>
      <c r="EN3" s="359"/>
      <c r="EO3" s="359"/>
      <c r="EP3" s="359"/>
      <c r="EQ3" s="359"/>
      <c r="ER3" s="359"/>
      <c r="ES3" s="359"/>
      <c r="ET3" s="359"/>
      <c r="EU3" s="359"/>
      <c r="EV3" s="359"/>
      <c r="EW3" s="359"/>
      <c r="EX3" s="359"/>
      <c r="EY3" s="359"/>
      <c r="EZ3" s="359"/>
      <c r="FA3" s="359"/>
      <c r="FB3" s="359"/>
      <c r="FC3" s="359"/>
      <c r="FD3" s="359"/>
      <c r="FE3" s="359"/>
      <c r="FF3" s="359"/>
      <c r="FG3" s="359"/>
      <c r="FH3" s="359"/>
      <c r="FI3" s="359"/>
      <c r="FJ3" s="359"/>
      <c r="FK3" s="359"/>
      <c r="FL3" s="359"/>
      <c r="FM3" s="359"/>
      <c r="FN3" s="359"/>
      <c r="FO3" s="359"/>
      <c r="FP3" s="359"/>
      <c r="FQ3" s="359"/>
      <c r="FR3" s="359"/>
      <c r="FS3" s="359"/>
      <c r="FT3" s="359"/>
      <c r="FU3" s="359"/>
      <c r="FV3" s="359"/>
      <c r="FW3" s="359"/>
      <c r="FX3" s="359"/>
      <c r="FY3" s="359"/>
      <c r="FZ3" s="359"/>
      <c r="GA3" s="359"/>
      <c r="GB3" s="359"/>
      <c r="GC3" s="359"/>
      <c r="GD3" s="359"/>
      <c r="GE3" s="359"/>
      <c r="GF3" s="359"/>
      <c r="GG3" s="359"/>
      <c r="GH3" s="359"/>
      <c r="GI3" s="359"/>
      <c r="GJ3" s="359"/>
      <c r="GK3" s="359"/>
      <c r="GL3" s="359"/>
      <c r="GM3" s="359"/>
      <c r="GN3" s="359"/>
      <c r="GO3" s="359"/>
      <c r="GP3" s="359"/>
      <c r="GQ3" s="359"/>
      <c r="GR3" s="359"/>
      <c r="GS3" s="359"/>
      <c r="GT3" s="359"/>
      <c r="GU3" s="359"/>
      <c r="GV3" s="359"/>
      <c r="GW3" s="359"/>
      <c r="GX3" s="359"/>
      <c r="GY3" s="359"/>
      <c r="GZ3" s="359"/>
      <c r="HA3" s="359"/>
      <c r="HB3" s="359"/>
      <c r="HC3" s="359"/>
      <c r="HD3" s="359"/>
      <c r="HE3" s="359"/>
      <c r="HF3" s="359"/>
      <c r="HG3" s="359"/>
      <c r="HH3" s="359"/>
      <c r="HI3" s="359"/>
      <c r="HJ3" s="359"/>
      <c r="HK3" s="359"/>
      <c r="HL3" s="359"/>
      <c r="HM3" s="359"/>
      <c r="HN3" s="359"/>
      <c r="HO3" s="359"/>
      <c r="HP3" s="359"/>
      <c r="HQ3" s="359"/>
      <c r="HR3" s="359"/>
      <c r="HS3" s="359"/>
      <c r="HT3" s="359"/>
      <c r="HU3" s="359"/>
    </row>
    <row r="4" spans="1:229" s="372" customFormat="1" ht="17.100000000000001" customHeight="1">
      <c r="A4" s="373"/>
      <c r="B4" s="458"/>
      <c r="C4" s="459"/>
      <c r="D4" s="460"/>
      <c r="E4" s="462"/>
      <c r="F4" s="464"/>
      <c r="G4" s="464"/>
      <c r="H4" s="466"/>
      <c r="I4" s="466"/>
      <c r="J4" s="444"/>
    </row>
    <row r="5" spans="1:229" s="368" customFormat="1" ht="64.5" thickBot="1">
      <c r="A5" s="371"/>
      <c r="B5" s="370" t="s">
        <v>338</v>
      </c>
      <c r="C5" s="370" t="s">
        <v>337</v>
      </c>
      <c r="D5" s="370" t="s">
        <v>336</v>
      </c>
      <c r="E5" s="370"/>
      <c r="F5" s="370" t="s">
        <v>335</v>
      </c>
      <c r="G5" s="370"/>
      <c r="H5" s="370" t="s">
        <v>334</v>
      </c>
      <c r="I5" s="370" t="s">
        <v>333</v>
      </c>
      <c r="J5" s="369" t="s">
        <v>332</v>
      </c>
    </row>
    <row r="6" spans="1:229" ht="15.6" customHeight="1">
      <c r="A6" s="359"/>
      <c r="B6" s="445" t="s">
        <v>331</v>
      </c>
      <c r="C6" s="446"/>
      <c r="D6" s="446"/>
      <c r="E6" s="446"/>
      <c r="F6" s="447"/>
      <c r="G6" s="447"/>
      <c r="H6" s="447"/>
      <c r="I6" s="447"/>
      <c r="J6" s="448"/>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c r="BC6" s="359"/>
      <c r="BD6" s="359"/>
      <c r="BE6" s="359"/>
      <c r="BF6" s="359"/>
      <c r="BG6" s="359"/>
      <c r="BH6" s="359"/>
      <c r="BI6" s="359"/>
      <c r="BJ6" s="359"/>
      <c r="BK6" s="359"/>
      <c r="BL6" s="359"/>
      <c r="BM6" s="359"/>
      <c r="BN6" s="359"/>
      <c r="BO6" s="359"/>
      <c r="BP6" s="359"/>
      <c r="BQ6" s="359"/>
      <c r="BR6" s="359"/>
      <c r="BS6" s="359"/>
      <c r="BT6" s="359"/>
      <c r="BU6" s="359"/>
      <c r="BV6" s="359"/>
      <c r="BW6" s="359"/>
      <c r="BX6" s="359"/>
      <c r="BY6" s="359"/>
      <c r="BZ6" s="359"/>
      <c r="CA6" s="359"/>
      <c r="CB6" s="359"/>
      <c r="CC6" s="359"/>
      <c r="CD6" s="359"/>
      <c r="CE6" s="359"/>
      <c r="CF6" s="359"/>
      <c r="CG6" s="359"/>
      <c r="CH6" s="359"/>
      <c r="CI6" s="359"/>
      <c r="CJ6" s="359"/>
      <c r="CK6" s="359"/>
      <c r="CL6" s="359"/>
      <c r="CM6" s="359"/>
      <c r="CN6" s="359"/>
      <c r="CO6" s="359"/>
      <c r="CP6" s="359"/>
      <c r="CQ6" s="359"/>
      <c r="CR6" s="359"/>
      <c r="CS6" s="359"/>
      <c r="CT6" s="359"/>
      <c r="CU6" s="359"/>
      <c r="CV6" s="359"/>
      <c r="CW6" s="359"/>
      <c r="CX6" s="359"/>
      <c r="CY6" s="359"/>
      <c r="CZ6" s="359"/>
      <c r="DA6" s="359"/>
      <c r="DB6" s="359"/>
      <c r="DC6" s="359"/>
      <c r="DD6" s="359"/>
      <c r="DE6" s="359"/>
      <c r="DF6" s="359"/>
      <c r="DG6" s="359"/>
      <c r="DH6" s="359"/>
      <c r="DI6" s="359"/>
      <c r="DJ6" s="359"/>
      <c r="DK6" s="359"/>
      <c r="DL6" s="359"/>
      <c r="DM6" s="359"/>
      <c r="DN6" s="359"/>
      <c r="DO6" s="359"/>
      <c r="DP6" s="359"/>
      <c r="DQ6" s="359"/>
      <c r="DR6" s="359"/>
      <c r="DS6" s="359"/>
      <c r="DT6" s="359"/>
      <c r="DU6" s="359"/>
      <c r="DV6" s="359"/>
      <c r="DW6" s="359"/>
      <c r="DX6" s="359"/>
      <c r="DY6" s="359"/>
      <c r="DZ6" s="359"/>
      <c r="EA6" s="359"/>
      <c r="EB6" s="359"/>
      <c r="EC6" s="359"/>
      <c r="ED6" s="359"/>
      <c r="EE6" s="359"/>
      <c r="EF6" s="359"/>
      <c r="EG6" s="359"/>
      <c r="EH6" s="359"/>
      <c r="EI6" s="359"/>
      <c r="EJ6" s="359"/>
      <c r="EK6" s="359"/>
      <c r="EL6" s="359"/>
      <c r="EM6" s="359"/>
      <c r="EN6" s="359"/>
      <c r="EO6" s="359"/>
      <c r="EP6" s="359"/>
      <c r="EQ6" s="359"/>
      <c r="ER6" s="359"/>
      <c r="ES6" s="359"/>
      <c r="ET6" s="359"/>
      <c r="EU6" s="359"/>
      <c r="EV6" s="359"/>
      <c r="EW6" s="359"/>
      <c r="EX6" s="359"/>
      <c r="EY6" s="359"/>
      <c r="EZ6" s="359"/>
      <c r="FA6" s="359"/>
      <c r="FB6" s="359"/>
      <c r="FC6" s="359"/>
      <c r="FD6" s="359"/>
      <c r="FE6" s="359"/>
      <c r="FF6" s="359"/>
      <c r="FG6" s="359"/>
      <c r="FH6" s="359"/>
      <c r="FI6" s="359"/>
      <c r="FJ6" s="359"/>
      <c r="FK6" s="359"/>
      <c r="FL6" s="359"/>
      <c r="FM6" s="359"/>
      <c r="FN6" s="359"/>
      <c r="FO6" s="359"/>
      <c r="FP6" s="359"/>
      <c r="FQ6" s="359"/>
      <c r="FR6" s="359"/>
      <c r="FS6" s="359"/>
      <c r="FT6" s="359"/>
      <c r="FU6" s="359"/>
      <c r="FV6" s="359"/>
      <c r="FW6" s="359"/>
      <c r="FX6" s="359"/>
      <c r="FY6" s="359"/>
      <c r="FZ6" s="359"/>
      <c r="GA6" s="359"/>
      <c r="GB6" s="359"/>
      <c r="GC6" s="359"/>
      <c r="GD6" s="359"/>
      <c r="GE6" s="359"/>
      <c r="GF6" s="359"/>
      <c r="GG6" s="359"/>
      <c r="GH6" s="359"/>
      <c r="GI6" s="359"/>
      <c r="GJ6" s="359"/>
      <c r="GK6" s="359"/>
      <c r="GL6" s="359"/>
      <c r="GM6" s="359"/>
      <c r="GN6" s="359"/>
      <c r="GO6" s="359"/>
      <c r="GP6" s="359"/>
      <c r="GQ6" s="359"/>
      <c r="GR6" s="359"/>
      <c r="GS6" s="359"/>
      <c r="GT6" s="359"/>
      <c r="GU6" s="359"/>
      <c r="GV6" s="359"/>
      <c r="GW6" s="359"/>
      <c r="GX6" s="359"/>
      <c r="GY6" s="359"/>
      <c r="GZ6" s="359"/>
      <c r="HA6" s="359"/>
      <c r="HB6" s="359"/>
      <c r="HC6" s="359"/>
      <c r="HD6" s="359"/>
      <c r="HE6" s="359"/>
      <c r="HF6" s="359"/>
      <c r="HG6" s="359"/>
      <c r="HH6" s="359"/>
      <c r="HI6" s="359"/>
      <c r="HJ6" s="359"/>
      <c r="HK6" s="359"/>
      <c r="HL6" s="359"/>
      <c r="HM6" s="359"/>
      <c r="HN6" s="359"/>
      <c r="HO6" s="359"/>
      <c r="HP6" s="359"/>
      <c r="HQ6" s="359"/>
      <c r="HR6" s="359"/>
      <c r="HS6" s="359"/>
      <c r="HT6" s="359"/>
      <c r="HU6" s="359"/>
    </row>
    <row r="7" spans="1:229" ht="13.5" customHeight="1">
      <c r="A7" s="359"/>
      <c r="B7" s="365"/>
      <c r="C7" s="357"/>
      <c r="D7" s="357"/>
      <c r="E7" s="357"/>
      <c r="F7" s="357"/>
      <c r="G7" s="357"/>
      <c r="H7" s="357"/>
      <c r="I7" s="357"/>
      <c r="J7" s="363"/>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59"/>
      <c r="BB7" s="359"/>
      <c r="BC7" s="359"/>
      <c r="BD7" s="359"/>
      <c r="BE7" s="359"/>
      <c r="BF7" s="359"/>
      <c r="BG7" s="359"/>
      <c r="BH7" s="359"/>
      <c r="BI7" s="359"/>
      <c r="BJ7" s="359"/>
      <c r="BK7" s="359"/>
      <c r="BL7" s="359"/>
      <c r="BM7" s="359"/>
      <c r="BN7" s="359"/>
      <c r="BO7" s="359"/>
      <c r="BP7" s="359"/>
      <c r="BQ7" s="359"/>
      <c r="BR7" s="359"/>
      <c r="BS7" s="359"/>
      <c r="BT7" s="359"/>
      <c r="BU7" s="359"/>
      <c r="BV7" s="359"/>
      <c r="BW7" s="359"/>
      <c r="BX7" s="359"/>
      <c r="BY7" s="359"/>
      <c r="BZ7" s="359"/>
      <c r="CA7" s="359"/>
      <c r="CB7" s="359"/>
      <c r="CC7" s="359"/>
      <c r="CD7" s="359"/>
      <c r="CE7" s="359"/>
      <c r="CF7" s="359"/>
      <c r="CG7" s="359"/>
      <c r="CH7" s="359"/>
      <c r="CI7" s="359"/>
      <c r="CJ7" s="359"/>
      <c r="CK7" s="359"/>
      <c r="CL7" s="359"/>
      <c r="CM7" s="359"/>
      <c r="CN7" s="359"/>
      <c r="CO7" s="359"/>
      <c r="CP7" s="359"/>
      <c r="CQ7" s="359"/>
      <c r="CR7" s="359"/>
      <c r="CS7" s="359"/>
      <c r="CT7" s="359"/>
      <c r="CU7" s="359"/>
      <c r="CV7" s="359"/>
      <c r="CW7" s="359"/>
      <c r="CX7" s="359"/>
      <c r="CY7" s="359"/>
      <c r="CZ7" s="359"/>
      <c r="DA7" s="359"/>
      <c r="DB7" s="359"/>
      <c r="DC7" s="359"/>
      <c r="DD7" s="359"/>
      <c r="DE7" s="359"/>
      <c r="DF7" s="359"/>
      <c r="DG7" s="359"/>
      <c r="DH7" s="359"/>
      <c r="DI7" s="359"/>
      <c r="DJ7" s="359"/>
      <c r="DK7" s="359"/>
      <c r="DL7" s="359"/>
      <c r="DM7" s="359"/>
      <c r="DN7" s="359"/>
      <c r="DO7" s="359"/>
      <c r="DP7" s="359"/>
      <c r="DQ7" s="359"/>
      <c r="DR7" s="359"/>
      <c r="DS7" s="359"/>
      <c r="DT7" s="359"/>
      <c r="DU7" s="359"/>
      <c r="DV7" s="359"/>
      <c r="DW7" s="359"/>
      <c r="DX7" s="359"/>
      <c r="DY7" s="359"/>
      <c r="DZ7" s="359"/>
      <c r="EA7" s="359"/>
      <c r="EB7" s="359"/>
      <c r="EC7" s="359"/>
      <c r="ED7" s="359"/>
      <c r="EE7" s="359"/>
      <c r="EF7" s="359"/>
      <c r="EG7" s="359"/>
      <c r="EH7" s="359"/>
      <c r="EI7" s="359"/>
      <c r="EJ7" s="359"/>
      <c r="EK7" s="359"/>
      <c r="EL7" s="359"/>
      <c r="EM7" s="359"/>
      <c r="EN7" s="359"/>
      <c r="EO7" s="359"/>
      <c r="EP7" s="359"/>
      <c r="EQ7" s="359"/>
      <c r="ER7" s="359"/>
      <c r="ES7" s="359"/>
      <c r="ET7" s="359"/>
      <c r="EU7" s="359"/>
      <c r="EV7" s="359"/>
      <c r="EW7" s="359"/>
      <c r="EX7" s="359"/>
      <c r="EY7" s="359"/>
      <c r="EZ7" s="359"/>
      <c r="FA7" s="359"/>
      <c r="FB7" s="359"/>
      <c r="FC7" s="359"/>
      <c r="FD7" s="359"/>
      <c r="FE7" s="359"/>
      <c r="FF7" s="359"/>
      <c r="FG7" s="359"/>
      <c r="FH7" s="359"/>
      <c r="FI7" s="359"/>
      <c r="FJ7" s="359"/>
      <c r="FK7" s="359"/>
      <c r="FL7" s="359"/>
      <c r="FM7" s="359"/>
      <c r="FN7" s="359"/>
      <c r="FO7" s="359"/>
      <c r="FP7" s="359"/>
      <c r="FQ7" s="359"/>
      <c r="FR7" s="359"/>
      <c r="FS7" s="359"/>
      <c r="FT7" s="359"/>
      <c r="FU7" s="359"/>
      <c r="FV7" s="359"/>
      <c r="FW7" s="359"/>
      <c r="FX7" s="359"/>
      <c r="FY7" s="359"/>
      <c r="FZ7" s="359"/>
      <c r="GA7" s="359"/>
      <c r="GB7" s="359"/>
      <c r="GC7" s="359"/>
      <c r="GD7" s="359"/>
      <c r="GE7" s="359"/>
      <c r="GF7" s="359"/>
      <c r="GG7" s="359"/>
      <c r="GH7" s="359"/>
      <c r="GI7" s="359"/>
      <c r="GJ7" s="359"/>
      <c r="GK7" s="359"/>
      <c r="GL7" s="359"/>
      <c r="GM7" s="359"/>
      <c r="GN7" s="359"/>
      <c r="GO7" s="359"/>
      <c r="GP7" s="359"/>
      <c r="GQ7" s="359"/>
      <c r="GR7" s="359"/>
      <c r="GS7" s="359"/>
      <c r="GT7" s="359"/>
      <c r="GU7" s="359"/>
      <c r="GV7" s="359"/>
      <c r="GW7" s="359"/>
      <c r="GX7" s="359"/>
      <c r="GY7" s="359"/>
      <c r="GZ7" s="359"/>
      <c r="HA7" s="359"/>
      <c r="HB7" s="359"/>
      <c r="HC7" s="359"/>
      <c r="HD7" s="359"/>
      <c r="HE7" s="359"/>
      <c r="HF7" s="359"/>
      <c r="HG7" s="359"/>
      <c r="HH7" s="359"/>
      <c r="HI7" s="359"/>
      <c r="HJ7" s="359"/>
      <c r="HK7" s="359"/>
      <c r="HL7" s="359"/>
      <c r="HM7" s="359"/>
      <c r="HN7" s="359"/>
      <c r="HO7" s="359"/>
      <c r="HP7" s="359"/>
      <c r="HQ7" s="359"/>
      <c r="HR7" s="359"/>
      <c r="HS7" s="359"/>
      <c r="HT7" s="359"/>
      <c r="HU7" s="359"/>
    </row>
    <row r="8" spans="1:229" ht="14.1" customHeight="1">
      <c r="A8" s="359"/>
      <c r="B8" s="365"/>
      <c r="C8" s="357"/>
      <c r="D8" s="357"/>
      <c r="E8" s="357"/>
      <c r="F8" s="357"/>
      <c r="G8" s="357"/>
      <c r="H8" s="357"/>
      <c r="I8" s="357"/>
      <c r="J8" s="363"/>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59"/>
      <c r="BB8" s="359"/>
      <c r="BC8" s="359"/>
      <c r="BD8" s="359"/>
      <c r="BE8" s="359"/>
      <c r="BF8" s="359"/>
      <c r="BG8" s="359"/>
      <c r="BH8" s="359"/>
      <c r="BI8" s="359"/>
      <c r="BJ8" s="359"/>
      <c r="BK8" s="359"/>
      <c r="BL8" s="359"/>
      <c r="BM8" s="359"/>
      <c r="BN8" s="359"/>
      <c r="BO8" s="359"/>
      <c r="BP8" s="359"/>
      <c r="BQ8" s="359"/>
      <c r="BR8" s="359"/>
      <c r="BS8" s="359"/>
      <c r="BT8" s="359"/>
      <c r="BU8" s="359"/>
      <c r="BV8" s="359"/>
      <c r="BW8" s="359"/>
      <c r="BX8" s="359"/>
      <c r="BY8" s="359"/>
      <c r="BZ8" s="359"/>
      <c r="CA8" s="359"/>
      <c r="CB8" s="359"/>
      <c r="CC8" s="359"/>
      <c r="CD8" s="359"/>
      <c r="CE8" s="359"/>
      <c r="CF8" s="359"/>
      <c r="CG8" s="359"/>
      <c r="CH8" s="359"/>
      <c r="CI8" s="359"/>
      <c r="CJ8" s="359"/>
      <c r="CK8" s="359"/>
      <c r="CL8" s="359"/>
      <c r="CM8" s="359"/>
      <c r="CN8" s="359"/>
      <c r="CO8" s="359"/>
      <c r="CP8" s="359"/>
      <c r="CQ8" s="359"/>
      <c r="CR8" s="359"/>
      <c r="CS8" s="359"/>
      <c r="CT8" s="359"/>
      <c r="CU8" s="359"/>
      <c r="CV8" s="359"/>
      <c r="CW8" s="359"/>
      <c r="CX8" s="359"/>
      <c r="CY8" s="359"/>
      <c r="CZ8" s="359"/>
      <c r="DA8" s="359"/>
      <c r="DB8" s="359"/>
      <c r="DC8" s="359"/>
      <c r="DD8" s="359"/>
      <c r="DE8" s="359"/>
      <c r="DF8" s="359"/>
      <c r="DG8" s="359"/>
      <c r="DH8" s="359"/>
      <c r="DI8" s="359"/>
      <c r="DJ8" s="359"/>
      <c r="DK8" s="359"/>
      <c r="DL8" s="359"/>
      <c r="DM8" s="359"/>
      <c r="DN8" s="359"/>
      <c r="DO8" s="359"/>
      <c r="DP8" s="359"/>
      <c r="DQ8" s="359"/>
      <c r="DR8" s="359"/>
      <c r="DS8" s="359"/>
      <c r="DT8" s="359"/>
      <c r="DU8" s="359"/>
      <c r="DV8" s="359"/>
      <c r="DW8" s="359"/>
      <c r="DX8" s="359"/>
      <c r="DY8" s="359"/>
      <c r="DZ8" s="359"/>
      <c r="EA8" s="359"/>
      <c r="EB8" s="359"/>
      <c r="EC8" s="359"/>
      <c r="ED8" s="359"/>
      <c r="EE8" s="359"/>
      <c r="EF8" s="359"/>
      <c r="EG8" s="359"/>
      <c r="EH8" s="359"/>
      <c r="EI8" s="359"/>
      <c r="EJ8" s="359"/>
      <c r="EK8" s="359"/>
      <c r="EL8" s="359"/>
      <c r="EM8" s="359"/>
      <c r="EN8" s="359"/>
      <c r="EO8" s="359"/>
      <c r="EP8" s="359"/>
      <c r="EQ8" s="359"/>
      <c r="ER8" s="359"/>
      <c r="ES8" s="359"/>
      <c r="ET8" s="359"/>
      <c r="EU8" s="359"/>
      <c r="EV8" s="359"/>
      <c r="EW8" s="359"/>
      <c r="EX8" s="359"/>
      <c r="EY8" s="359"/>
      <c r="EZ8" s="359"/>
      <c r="FA8" s="359"/>
      <c r="FB8" s="359"/>
      <c r="FC8" s="359"/>
      <c r="FD8" s="359"/>
      <c r="FE8" s="359"/>
      <c r="FF8" s="359"/>
      <c r="FG8" s="359"/>
      <c r="FH8" s="359"/>
      <c r="FI8" s="359"/>
      <c r="FJ8" s="359"/>
      <c r="FK8" s="359"/>
      <c r="FL8" s="359"/>
      <c r="FM8" s="359"/>
      <c r="FN8" s="359"/>
      <c r="FO8" s="359"/>
      <c r="FP8" s="359"/>
      <c r="FQ8" s="359"/>
      <c r="FR8" s="359"/>
      <c r="FS8" s="359"/>
      <c r="FT8" s="359"/>
      <c r="FU8" s="359"/>
      <c r="FV8" s="359"/>
      <c r="FW8" s="359"/>
      <c r="FX8" s="359"/>
      <c r="FY8" s="359"/>
      <c r="FZ8" s="359"/>
      <c r="GA8" s="359"/>
      <c r="GB8" s="359"/>
      <c r="GC8" s="359"/>
      <c r="GD8" s="359"/>
      <c r="GE8" s="359"/>
      <c r="GF8" s="359"/>
      <c r="GG8" s="359"/>
      <c r="GH8" s="359"/>
      <c r="GI8" s="359"/>
      <c r="GJ8" s="359"/>
      <c r="GK8" s="359"/>
      <c r="GL8" s="359"/>
      <c r="GM8" s="359"/>
      <c r="GN8" s="359"/>
      <c r="GO8" s="359"/>
      <c r="GP8" s="359"/>
      <c r="GQ8" s="359"/>
      <c r="GR8" s="359"/>
      <c r="GS8" s="359"/>
      <c r="GT8" s="359"/>
      <c r="GU8" s="359"/>
      <c r="GV8" s="359"/>
      <c r="GW8" s="359"/>
      <c r="GX8" s="359"/>
      <c r="GY8" s="359"/>
      <c r="GZ8" s="359"/>
      <c r="HA8" s="359"/>
      <c r="HB8" s="359"/>
      <c r="HC8" s="359"/>
      <c r="HD8" s="359"/>
      <c r="HE8" s="359"/>
      <c r="HF8" s="359"/>
      <c r="HG8" s="359"/>
      <c r="HH8" s="359"/>
      <c r="HI8" s="359"/>
      <c r="HJ8" s="359"/>
      <c r="HK8" s="359"/>
      <c r="HL8" s="359"/>
      <c r="HM8" s="359"/>
      <c r="HN8" s="359"/>
      <c r="HO8" s="359"/>
      <c r="HP8" s="359"/>
      <c r="HQ8" s="359"/>
      <c r="HR8" s="359"/>
      <c r="HS8" s="359"/>
      <c r="HT8" s="359"/>
      <c r="HU8" s="359"/>
    </row>
    <row r="9" spans="1:229" ht="14.1" customHeight="1">
      <c r="A9" s="359"/>
      <c r="B9" s="366"/>
      <c r="C9" s="357"/>
      <c r="D9" s="357"/>
      <c r="E9" s="357"/>
      <c r="F9" s="357"/>
      <c r="G9" s="357"/>
      <c r="H9" s="357"/>
      <c r="I9" s="357"/>
      <c r="J9" s="363"/>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59"/>
      <c r="BB9" s="359"/>
      <c r="BC9" s="359"/>
      <c r="BD9" s="359"/>
      <c r="BE9" s="359"/>
      <c r="BF9" s="359"/>
      <c r="BG9" s="359"/>
      <c r="BH9" s="359"/>
      <c r="BI9" s="359"/>
      <c r="BJ9" s="359"/>
      <c r="BK9" s="359"/>
      <c r="BL9" s="359"/>
      <c r="BM9" s="359"/>
      <c r="BN9" s="359"/>
      <c r="BO9" s="359"/>
      <c r="BP9" s="359"/>
      <c r="BQ9" s="359"/>
      <c r="BR9" s="359"/>
      <c r="BS9" s="359"/>
      <c r="BT9" s="359"/>
      <c r="BU9" s="359"/>
      <c r="BV9" s="359"/>
      <c r="BW9" s="359"/>
      <c r="BX9" s="359"/>
      <c r="BY9" s="359"/>
      <c r="BZ9" s="359"/>
      <c r="CA9" s="359"/>
      <c r="CB9" s="359"/>
      <c r="CC9" s="359"/>
      <c r="CD9" s="359"/>
      <c r="CE9" s="359"/>
      <c r="CF9" s="359"/>
      <c r="CG9" s="359"/>
      <c r="CH9" s="359"/>
      <c r="CI9" s="359"/>
      <c r="CJ9" s="359"/>
      <c r="CK9" s="359"/>
      <c r="CL9" s="359"/>
      <c r="CM9" s="359"/>
      <c r="CN9" s="359"/>
      <c r="CO9" s="359"/>
      <c r="CP9" s="359"/>
      <c r="CQ9" s="359"/>
      <c r="CR9" s="359"/>
      <c r="CS9" s="359"/>
      <c r="CT9" s="359"/>
      <c r="CU9" s="359"/>
      <c r="CV9" s="359"/>
      <c r="CW9" s="359"/>
      <c r="CX9" s="359"/>
      <c r="CY9" s="359"/>
      <c r="CZ9" s="359"/>
      <c r="DA9" s="359"/>
      <c r="DB9" s="359"/>
      <c r="DC9" s="359"/>
      <c r="DD9" s="359"/>
      <c r="DE9" s="359"/>
      <c r="DF9" s="359"/>
      <c r="DG9" s="359"/>
      <c r="DH9" s="359"/>
      <c r="DI9" s="359"/>
      <c r="DJ9" s="359"/>
      <c r="DK9" s="359"/>
      <c r="DL9" s="359"/>
      <c r="DM9" s="359"/>
      <c r="DN9" s="359"/>
      <c r="DO9" s="359"/>
      <c r="DP9" s="359"/>
      <c r="DQ9" s="359"/>
      <c r="DR9" s="359"/>
      <c r="DS9" s="359"/>
      <c r="DT9" s="359"/>
      <c r="DU9" s="359"/>
      <c r="DV9" s="359"/>
      <c r="DW9" s="359"/>
      <c r="DX9" s="359"/>
      <c r="DY9" s="359"/>
      <c r="DZ9" s="359"/>
      <c r="EA9" s="359"/>
      <c r="EB9" s="359"/>
      <c r="EC9" s="359"/>
      <c r="ED9" s="359"/>
      <c r="EE9" s="359"/>
      <c r="EF9" s="359"/>
      <c r="EG9" s="359"/>
      <c r="EH9" s="359"/>
      <c r="EI9" s="359"/>
      <c r="EJ9" s="359"/>
      <c r="EK9" s="359"/>
      <c r="EL9" s="359"/>
      <c r="EM9" s="359"/>
      <c r="EN9" s="359"/>
      <c r="EO9" s="359"/>
      <c r="EP9" s="359"/>
      <c r="EQ9" s="359"/>
      <c r="ER9" s="359"/>
      <c r="ES9" s="359"/>
      <c r="ET9" s="359"/>
      <c r="EU9" s="359"/>
      <c r="EV9" s="359"/>
      <c r="EW9" s="359"/>
      <c r="EX9" s="359"/>
      <c r="EY9" s="359"/>
      <c r="EZ9" s="359"/>
      <c r="FA9" s="359"/>
      <c r="FB9" s="359"/>
      <c r="FC9" s="359"/>
      <c r="FD9" s="359"/>
      <c r="FE9" s="359"/>
      <c r="FF9" s="359"/>
      <c r="FG9" s="359"/>
      <c r="FH9" s="359"/>
      <c r="FI9" s="359"/>
      <c r="FJ9" s="359"/>
      <c r="FK9" s="359"/>
      <c r="FL9" s="359"/>
      <c r="FM9" s="359"/>
      <c r="FN9" s="359"/>
      <c r="FO9" s="359"/>
      <c r="FP9" s="359"/>
      <c r="FQ9" s="359"/>
      <c r="FR9" s="359"/>
      <c r="FS9" s="359"/>
      <c r="FT9" s="359"/>
      <c r="FU9" s="359"/>
      <c r="FV9" s="359"/>
      <c r="FW9" s="359"/>
      <c r="FX9" s="359"/>
      <c r="FY9" s="359"/>
      <c r="FZ9" s="359"/>
      <c r="GA9" s="359"/>
      <c r="GB9" s="359"/>
      <c r="GC9" s="359"/>
      <c r="GD9" s="359"/>
      <c r="GE9" s="359"/>
      <c r="GF9" s="359"/>
      <c r="GG9" s="359"/>
      <c r="GH9" s="359"/>
      <c r="GI9" s="359"/>
      <c r="GJ9" s="359"/>
      <c r="GK9" s="359"/>
      <c r="GL9" s="359"/>
      <c r="GM9" s="359"/>
      <c r="GN9" s="359"/>
      <c r="GO9" s="359"/>
      <c r="GP9" s="359"/>
      <c r="GQ9" s="359"/>
      <c r="GR9" s="359"/>
      <c r="GS9" s="359"/>
      <c r="GT9" s="359"/>
      <c r="GU9" s="359"/>
      <c r="GV9" s="359"/>
      <c r="GW9" s="359"/>
      <c r="GX9" s="359"/>
      <c r="GY9" s="359"/>
      <c r="GZ9" s="359"/>
      <c r="HA9" s="359"/>
      <c r="HB9" s="359"/>
      <c r="HC9" s="359"/>
      <c r="HD9" s="359"/>
      <c r="HE9" s="359"/>
      <c r="HF9" s="359"/>
      <c r="HG9" s="359"/>
      <c r="HH9" s="359"/>
      <c r="HI9" s="359"/>
      <c r="HJ9" s="359"/>
      <c r="HK9" s="359"/>
      <c r="HL9" s="359"/>
      <c r="HM9" s="359"/>
      <c r="HN9" s="359"/>
      <c r="HO9" s="359"/>
      <c r="HP9" s="359"/>
      <c r="HQ9" s="359"/>
      <c r="HR9" s="359"/>
      <c r="HS9" s="359"/>
      <c r="HT9" s="359"/>
      <c r="HU9" s="359"/>
    </row>
    <row r="10" spans="1:229" ht="14.1" customHeight="1">
      <c r="A10" s="359"/>
      <c r="B10" s="367"/>
      <c r="C10" s="357"/>
      <c r="D10" s="357"/>
      <c r="E10" s="357"/>
      <c r="F10" s="357"/>
      <c r="G10" s="357"/>
      <c r="H10" s="357"/>
      <c r="I10" s="357"/>
      <c r="J10" s="363"/>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59"/>
      <c r="BC10" s="359"/>
      <c r="BD10" s="359"/>
      <c r="BE10" s="359"/>
      <c r="BF10" s="359"/>
      <c r="BG10" s="359"/>
      <c r="BH10" s="359"/>
      <c r="BI10" s="359"/>
      <c r="BJ10" s="359"/>
      <c r="BK10" s="359"/>
      <c r="BL10" s="359"/>
      <c r="BM10" s="359"/>
      <c r="BN10" s="359"/>
      <c r="BO10" s="359"/>
      <c r="BP10" s="359"/>
      <c r="BQ10" s="359"/>
      <c r="BR10" s="359"/>
      <c r="BS10" s="359"/>
      <c r="BT10" s="359"/>
      <c r="BU10" s="359"/>
      <c r="BV10" s="359"/>
      <c r="BW10" s="359"/>
      <c r="BX10" s="359"/>
      <c r="BY10" s="359"/>
      <c r="BZ10" s="359"/>
      <c r="CA10" s="359"/>
      <c r="CB10" s="359"/>
      <c r="CC10" s="359"/>
      <c r="CD10" s="359"/>
      <c r="CE10" s="359"/>
      <c r="CF10" s="359"/>
      <c r="CG10" s="359"/>
      <c r="CH10" s="359"/>
      <c r="CI10" s="359"/>
      <c r="CJ10" s="359"/>
      <c r="CK10" s="359"/>
      <c r="CL10" s="359"/>
      <c r="CM10" s="359"/>
      <c r="CN10" s="359"/>
      <c r="CO10" s="359"/>
      <c r="CP10" s="359"/>
      <c r="CQ10" s="359"/>
      <c r="CR10" s="359"/>
      <c r="CS10" s="359"/>
      <c r="CT10" s="359"/>
      <c r="CU10" s="359"/>
      <c r="CV10" s="359"/>
      <c r="CW10" s="359"/>
      <c r="CX10" s="359"/>
      <c r="CY10" s="359"/>
      <c r="CZ10" s="359"/>
      <c r="DA10" s="359"/>
      <c r="DB10" s="359"/>
      <c r="DC10" s="359"/>
      <c r="DD10" s="359"/>
      <c r="DE10" s="359"/>
      <c r="DF10" s="359"/>
      <c r="DG10" s="359"/>
      <c r="DH10" s="359"/>
      <c r="DI10" s="359"/>
      <c r="DJ10" s="359"/>
      <c r="DK10" s="359"/>
      <c r="DL10" s="359"/>
      <c r="DM10" s="359"/>
      <c r="DN10" s="359"/>
      <c r="DO10" s="359"/>
      <c r="DP10" s="359"/>
      <c r="DQ10" s="359"/>
      <c r="DR10" s="359"/>
      <c r="DS10" s="359"/>
      <c r="DT10" s="359"/>
      <c r="DU10" s="359"/>
      <c r="DV10" s="359"/>
      <c r="DW10" s="359"/>
      <c r="DX10" s="359"/>
      <c r="DY10" s="359"/>
      <c r="DZ10" s="359"/>
      <c r="EA10" s="359"/>
      <c r="EB10" s="359"/>
      <c r="EC10" s="359"/>
      <c r="ED10" s="359"/>
      <c r="EE10" s="359"/>
      <c r="EF10" s="359"/>
      <c r="EG10" s="359"/>
      <c r="EH10" s="359"/>
      <c r="EI10" s="359"/>
      <c r="EJ10" s="359"/>
      <c r="EK10" s="359"/>
      <c r="EL10" s="359"/>
      <c r="EM10" s="359"/>
      <c r="EN10" s="359"/>
      <c r="EO10" s="359"/>
      <c r="EP10" s="359"/>
      <c r="EQ10" s="359"/>
      <c r="ER10" s="359"/>
      <c r="ES10" s="359"/>
      <c r="ET10" s="359"/>
      <c r="EU10" s="359"/>
      <c r="EV10" s="359"/>
      <c r="EW10" s="359"/>
      <c r="EX10" s="359"/>
      <c r="EY10" s="359"/>
      <c r="EZ10" s="359"/>
      <c r="FA10" s="359"/>
      <c r="FB10" s="359"/>
      <c r="FC10" s="359"/>
      <c r="FD10" s="359"/>
      <c r="FE10" s="359"/>
      <c r="FF10" s="359"/>
      <c r="FG10" s="359"/>
      <c r="FH10" s="359"/>
      <c r="FI10" s="359"/>
      <c r="FJ10" s="359"/>
      <c r="FK10" s="359"/>
      <c r="FL10" s="359"/>
      <c r="FM10" s="359"/>
      <c r="FN10" s="359"/>
      <c r="FO10" s="359"/>
      <c r="FP10" s="359"/>
      <c r="FQ10" s="359"/>
      <c r="FR10" s="359"/>
      <c r="FS10" s="359"/>
      <c r="FT10" s="359"/>
      <c r="FU10" s="359"/>
      <c r="FV10" s="359"/>
      <c r="FW10" s="359"/>
      <c r="FX10" s="359"/>
      <c r="FY10" s="359"/>
      <c r="FZ10" s="359"/>
      <c r="GA10" s="359"/>
      <c r="GB10" s="359"/>
      <c r="GC10" s="359"/>
      <c r="GD10" s="359"/>
      <c r="GE10" s="359"/>
      <c r="GF10" s="359"/>
      <c r="GG10" s="359"/>
      <c r="GH10" s="359"/>
      <c r="GI10" s="359"/>
      <c r="GJ10" s="359"/>
      <c r="GK10" s="359"/>
      <c r="GL10" s="359"/>
      <c r="GM10" s="359"/>
      <c r="GN10" s="359"/>
      <c r="GO10" s="359"/>
      <c r="GP10" s="359"/>
      <c r="GQ10" s="359"/>
      <c r="GR10" s="359"/>
      <c r="GS10" s="359"/>
      <c r="GT10" s="359"/>
      <c r="GU10" s="359"/>
      <c r="GV10" s="359"/>
      <c r="GW10" s="359"/>
      <c r="GX10" s="359"/>
      <c r="GY10" s="359"/>
      <c r="GZ10" s="359"/>
      <c r="HA10" s="359"/>
      <c r="HB10" s="359"/>
      <c r="HC10" s="359"/>
      <c r="HD10" s="359"/>
      <c r="HE10" s="359"/>
      <c r="HF10" s="359"/>
      <c r="HG10" s="359"/>
      <c r="HH10" s="359"/>
      <c r="HI10" s="359"/>
      <c r="HJ10" s="359"/>
      <c r="HK10" s="359"/>
      <c r="HL10" s="359"/>
      <c r="HM10" s="359"/>
      <c r="HN10" s="359"/>
      <c r="HO10" s="359"/>
      <c r="HP10" s="359"/>
      <c r="HQ10" s="359"/>
      <c r="HR10" s="359"/>
      <c r="HS10" s="359"/>
      <c r="HT10" s="359"/>
      <c r="HU10" s="359"/>
    </row>
    <row r="11" spans="1:229" ht="14.1" customHeight="1">
      <c r="A11" s="359"/>
      <c r="B11" s="367"/>
      <c r="C11" s="357"/>
      <c r="D11" s="357"/>
      <c r="E11" s="357"/>
      <c r="F11" s="357"/>
      <c r="G11" s="357"/>
      <c r="H11" s="357"/>
      <c r="I11" s="357"/>
      <c r="J11" s="363"/>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59"/>
      <c r="BA11" s="359"/>
      <c r="BB11" s="359"/>
      <c r="BC11" s="359"/>
      <c r="BD11" s="359"/>
      <c r="BE11" s="359"/>
      <c r="BF11" s="359"/>
      <c r="BG11" s="359"/>
      <c r="BH11" s="359"/>
      <c r="BI11" s="359"/>
      <c r="BJ11" s="359"/>
      <c r="BK11" s="359"/>
      <c r="BL11" s="359"/>
      <c r="BM11" s="359"/>
      <c r="BN11" s="359"/>
      <c r="BO11" s="359"/>
      <c r="BP11" s="359"/>
      <c r="BQ11" s="359"/>
      <c r="BR11" s="359"/>
      <c r="BS11" s="359"/>
      <c r="BT11" s="359"/>
      <c r="BU11" s="359"/>
      <c r="BV11" s="359"/>
      <c r="BW11" s="359"/>
      <c r="BX11" s="359"/>
      <c r="BY11" s="359"/>
      <c r="BZ11" s="359"/>
      <c r="CA11" s="359"/>
      <c r="CB11" s="359"/>
      <c r="CC11" s="359"/>
      <c r="CD11" s="359"/>
      <c r="CE11" s="359"/>
      <c r="CF11" s="359"/>
      <c r="CG11" s="359"/>
      <c r="CH11" s="359"/>
      <c r="CI11" s="359"/>
      <c r="CJ11" s="359"/>
      <c r="CK11" s="359"/>
      <c r="CL11" s="359"/>
      <c r="CM11" s="359"/>
      <c r="CN11" s="359"/>
      <c r="CO11" s="359"/>
      <c r="CP11" s="359"/>
      <c r="CQ11" s="359"/>
      <c r="CR11" s="359"/>
      <c r="CS11" s="359"/>
      <c r="CT11" s="359"/>
      <c r="CU11" s="359"/>
      <c r="CV11" s="359"/>
      <c r="CW11" s="359"/>
      <c r="CX11" s="359"/>
      <c r="CY11" s="359"/>
      <c r="CZ11" s="359"/>
      <c r="DA11" s="359"/>
      <c r="DB11" s="359"/>
      <c r="DC11" s="359"/>
      <c r="DD11" s="359"/>
      <c r="DE11" s="359"/>
      <c r="DF11" s="359"/>
      <c r="DG11" s="359"/>
      <c r="DH11" s="359"/>
      <c r="DI11" s="359"/>
      <c r="DJ11" s="359"/>
      <c r="DK11" s="359"/>
      <c r="DL11" s="359"/>
      <c r="DM11" s="359"/>
      <c r="DN11" s="359"/>
      <c r="DO11" s="359"/>
      <c r="DP11" s="359"/>
      <c r="DQ11" s="359"/>
      <c r="DR11" s="359"/>
      <c r="DS11" s="359"/>
      <c r="DT11" s="359"/>
      <c r="DU11" s="359"/>
      <c r="DV11" s="359"/>
      <c r="DW11" s="359"/>
      <c r="DX11" s="359"/>
      <c r="DY11" s="359"/>
      <c r="DZ11" s="359"/>
      <c r="EA11" s="359"/>
      <c r="EB11" s="359"/>
      <c r="EC11" s="359"/>
      <c r="ED11" s="359"/>
      <c r="EE11" s="359"/>
      <c r="EF11" s="359"/>
      <c r="EG11" s="359"/>
      <c r="EH11" s="359"/>
      <c r="EI11" s="359"/>
      <c r="EJ11" s="359"/>
      <c r="EK11" s="359"/>
      <c r="EL11" s="359"/>
      <c r="EM11" s="359"/>
      <c r="EN11" s="359"/>
      <c r="EO11" s="359"/>
      <c r="EP11" s="359"/>
      <c r="EQ11" s="359"/>
      <c r="ER11" s="359"/>
      <c r="ES11" s="359"/>
      <c r="ET11" s="359"/>
      <c r="EU11" s="359"/>
      <c r="EV11" s="359"/>
      <c r="EW11" s="359"/>
      <c r="EX11" s="359"/>
      <c r="EY11" s="359"/>
      <c r="EZ11" s="359"/>
      <c r="FA11" s="359"/>
      <c r="FB11" s="359"/>
      <c r="FC11" s="359"/>
      <c r="FD11" s="359"/>
      <c r="FE11" s="359"/>
      <c r="FF11" s="359"/>
      <c r="FG11" s="359"/>
      <c r="FH11" s="359"/>
      <c r="FI11" s="359"/>
      <c r="FJ11" s="359"/>
      <c r="FK11" s="359"/>
      <c r="FL11" s="359"/>
      <c r="FM11" s="359"/>
      <c r="FN11" s="359"/>
      <c r="FO11" s="359"/>
      <c r="FP11" s="359"/>
      <c r="FQ11" s="359"/>
      <c r="FR11" s="359"/>
      <c r="FS11" s="359"/>
      <c r="FT11" s="359"/>
      <c r="FU11" s="359"/>
      <c r="FV11" s="359"/>
      <c r="FW11" s="359"/>
      <c r="FX11" s="359"/>
      <c r="FY11" s="359"/>
      <c r="FZ11" s="359"/>
      <c r="GA11" s="359"/>
      <c r="GB11" s="359"/>
      <c r="GC11" s="359"/>
      <c r="GD11" s="359"/>
      <c r="GE11" s="359"/>
      <c r="GF11" s="359"/>
      <c r="GG11" s="359"/>
      <c r="GH11" s="359"/>
      <c r="GI11" s="359"/>
      <c r="GJ11" s="359"/>
      <c r="GK11" s="359"/>
      <c r="GL11" s="359"/>
      <c r="GM11" s="359"/>
      <c r="GN11" s="359"/>
      <c r="GO11" s="359"/>
      <c r="GP11" s="359"/>
      <c r="GQ11" s="359"/>
      <c r="GR11" s="359"/>
      <c r="GS11" s="359"/>
      <c r="GT11" s="359"/>
      <c r="GU11" s="359"/>
      <c r="GV11" s="359"/>
      <c r="GW11" s="359"/>
      <c r="GX11" s="359"/>
      <c r="GY11" s="359"/>
      <c r="GZ11" s="359"/>
      <c r="HA11" s="359"/>
      <c r="HB11" s="359"/>
      <c r="HC11" s="359"/>
      <c r="HD11" s="359"/>
      <c r="HE11" s="359"/>
      <c r="HF11" s="359"/>
      <c r="HG11" s="359"/>
      <c r="HH11" s="359"/>
      <c r="HI11" s="359"/>
      <c r="HJ11" s="359"/>
      <c r="HK11" s="359"/>
      <c r="HL11" s="359"/>
      <c r="HM11" s="359"/>
      <c r="HN11" s="359"/>
      <c r="HO11" s="359"/>
      <c r="HP11" s="359"/>
      <c r="HQ11" s="359"/>
      <c r="HR11" s="359"/>
      <c r="HS11" s="359"/>
      <c r="HT11" s="359"/>
      <c r="HU11" s="359"/>
    </row>
    <row r="12" spans="1:229" ht="14.1" customHeight="1">
      <c r="A12" s="359"/>
      <c r="B12" s="366"/>
      <c r="C12" s="357"/>
      <c r="D12" s="357"/>
      <c r="E12" s="357"/>
      <c r="F12" s="357"/>
      <c r="G12" s="357"/>
      <c r="H12" s="357"/>
      <c r="I12" s="357"/>
      <c r="J12" s="363"/>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59"/>
      <c r="BP12" s="359"/>
      <c r="BQ12" s="359"/>
      <c r="BR12" s="359"/>
      <c r="BS12" s="359"/>
      <c r="BT12" s="359"/>
      <c r="BU12" s="359"/>
      <c r="BV12" s="359"/>
      <c r="BW12" s="359"/>
      <c r="BX12" s="359"/>
      <c r="BY12" s="359"/>
      <c r="BZ12" s="359"/>
      <c r="CA12" s="359"/>
      <c r="CB12" s="359"/>
      <c r="CC12" s="359"/>
      <c r="CD12" s="359"/>
      <c r="CE12" s="359"/>
      <c r="CF12" s="359"/>
      <c r="CG12" s="359"/>
      <c r="CH12" s="359"/>
      <c r="CI12" s="359"/>
      <c r="CJ12" s="359"/>
      <c r="CK12" s="359"/>
      <c r="CL12" s="359"/>
      <c r="CM12" s="359"/>
      <c r="CN12" s="359"/>
      <c r="CO12" s="359"/>
      <c r="CP12" s="359"/>
      <c r="CQ12" s="359"/>
      <c r="CR12" s="359"/>
      <c r="CS12" s="359"/>
      <c r="CT12" s="359"/>
      <c r="CU12" s="359"/>
      <c r="CV12" s="359"/>
      <c r="CW12" s="359"/>
      <c r="CX12" s="359"/>
      <c r="CY12" s="359"/>
      <c r="CZ12" s="359"/>
      <c r="DA12" s="359"/>
      <c r="DB12" s="359"/>
      <c r="DC12" s="359"/>
      <c r="DD12" s="359"/>
      <c r="DE12" s="359"/>
      <c r="DF12" s="359"/>
      <c r="DG12" s="359"/>
      <c r="DH12" s="359"/>
      <c r="DI12" s="359"/>
      <c r="DJ12" s="359"/>
      <c r="DK12" s="359"/>
      <c r="DL12" s="359"/>
      <c r="DM12" s="359"/>
      <c r="DN12" s="359"/>
      <c r="DO12" s="359"/>
      <c r="DP12" s="359"/>
      <c r="DQ12" s="359"/>
      <c r="DR12" s="359"/>
      <c r="DS12" s="359"/>
      <c r="DT12" s="359"/>
      <c r="DU12" s="359"/>
      <c r="DV12" s="359"/>
      <c r="DW12" s="359"/>
      <c r="DX12" s="359"/>
      <c r="DY12" s="359"/>
      <c r="DZ12" s="359"/>
      <c r="EA12" s="359"/>
      <c r="EB12" s="359"/>
      <c r="EC12" s="359"/>
      <c r="ED12" s="359"/>
      <c r="EE12" s="359"/>
      <c r="EF12" s="359"/>
      <c r="EG12" s="359"/>
      <c r="EH12" s="359"/>
      <c r="EI12" s="359"/>
      <c r="EJ12" s="359"/>
      <c r="EK12" s="359"/>
      <c r="EL12" s="359"/>
      <c r="EM12" s="359"/>
      <c r="EN12" s="359"/>
      <c r="EO12" s="359"/>
      <c r="EP12" s="359"/>
      <c r="EQ12" s="359"/>
      <c r="ER12" s="359"/>
      <c r="ES12" s="359"/>
      <c r="ET12" s="359"/>
      <c r="EU12" s="359"/>
      <c r="EV12" s="359"/>
      <c r="EW12" s="359"/>
      <c r="EX12" s="359"/>
      <c r="EY12" s="359"/>
      <c r="EZ12" s="359"/>
      <c r="FA12" s="359"/>
      <c r="FB12" s="359"/>
      <c r="FC12" s="359"/>
      <c r="FD12" s="359"/>
      <c r="FE12" s="359"/>
      <c r="FF12" s="359"/>
      <c r="FG12" s="359"/>
      <c r="FH12" s="359"/>
      <c r="FI12" s="359"/>
      <c r="FJ12" s="359"/>
      <c r="FK12" s="359"/>
      <c r="FL12" s="359"/>
      <c r="FM12" s="359"/>
      <c r="FN12" s="359"/>
      <c r="FO12" s="359"/>
      <c r="FP12" s="359"/>
      <c r="FQ12" s="359"/>
      <c r="FR12" s="359"/>
      <c r="FS12" s="359"/>
      <c r="FT12" s="359"/>
      <c r="FU12" s="359"/>
      <c r="FV12" s="359"/>
      <c r="FW12" s="359"/>
      <c r="FX12" s="359"/>
      <c r="FY12" s="359"/>
      <c r="FZ12" s="359"/>
      <c r="GA12" s="359"/>
      <c r="GB12" s="359"/>
      <c r="GC12" s="359"/>
      <c r="GD12" s="359"/>
      <c r="GE12" s="359"/>
      <c r="GF12" s="359"/>
      <c r="GG12" s="359"/>
      <c r="GH12" s="359"/>
      <c r="GI12" s="359"/>
      <c r="GJ12" s="359"/>
      <c r="GK12" s="359"/>
      <c r="GL12" s="359"/>
      <c r="GM12" s="359"/>
      <c r="GN12" s="359"/>
      <c r="GO12" s="359"/>
      <c r="GP12" s="359"/>
      <c r="GQ12" s="359"/>
      <c r="GR12" s="359"/>
      <c r="GS12" s="359"/>
      <c r="GT12" s="359"/>
      <c r="GU12" s="359"/>
      <c r="GV12" s="359"/>
      <c r="GW12" s="359"/>
      <c r="GX12" s="359"/>
      <c r="GY12" s="359"/>
      <c r="GZ12" s="359"/>
      <c r="HA12" s="359"/>
      <c r="HB12" s="359"/>
      <c r="HC12" s="359"/>
      <c r="HD12" s="359"/>
      <c r="HE12" s="359"/>
      <c r="HF12" s="359"/>
      <c r="HG12" s="359"/>
      <c r="HH12" s="359"/>
      <c r="HI12" s="359"/>
      <c r="HJ12" s="359"/>
      <c r="HK12" s="359"/>
      <c r="HL12" s="359"/>
      <c r="HM12" s="359"/>
      <c r="HN12" s="359"/>
      <c r="HO12" s="359"/>
      <c r="HP12" s="359"/>
      <c r="HQ12" s="359"/>
      <c r="HR12" s="359"/>
      <c r="HS12" s="359"/>
      <c r="HT12" s="359"/>
      <c r="HU12" s="359"/>
    </row>
    <row r="13" spans="1:229" ht="14.1" customHeight="1">
      <c r="A13" s="359"/>
      <c r="B13" s="365"/>
      <c r="C13" s="357"/>
      <c r="D13" s="357"/>
      <c r="E13" s="357"/>
      <c r="F13" s="357"/>
      <c r="G13" s="357"/>
      <c r="H13" s="357"/>
      <c r="I13" s="357"/>
      <c r="J13" s="363"/>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59"/>
      <c r="BA13" s="359"/>
      <c r="BB13" s="359"/>
      <c r="BC13" s="359"/>
      <c r="BD13" s="359"/>
      <c r="BE13" s="359"/>
      <c r="BF13" s="359"/>
      <c r="BG13" s="359"/>
      <c r="BH13" s="359"/>
      <c r="BI13" s="359"/>
      <c r="BJ13" s="359"/>
      <c r="BK13" s="359"/>
      <c r="BL13" s="359"/>
      <c r="BM13" s="359"/>
      <c r="BN13" s="359"/>
      <c r="BO13" s="359"/>
      <c r="BP13" s="359"/>
      <c r="BQ13" s="359"/>
      <c r="BR13" s="359"/>
      <c r="BS13" s="359"/>
      <c r="BT13" s="359"/>
      <c r="BU13" s="359"/>
      <c r="BV13" s="359"/>
      <c r="BW13" s="359"/>
      <c r="BX13" s="359"/>
      <c r="BY13" s="359"/>
      <c r="BZ13" s="359"/>
      <c r="CA13" s="359"/>
      <c r="CB13" s="359"/>
      <c r="CC13" s="359"/>
      <c r="CD13" s="359"/>
      <c r="CE13" s="359"/>
      <c r="CF13" s="359"/>
      <c r="CG13" s="359"/>
      <c r="CH13" s="359"/>
      <c r="CI13" s="359"/>
      <c r="CJ13" s="359"/>
      <c r="CK13" s="359"/>
      <c r="CL13" s="359"/>
      <c r="CM13" s="359"/>
      <c r="CN13" s="359"/>
      <c r="CO13" s="359"/>
      <c r="CP13" s="359"/>
      <c r="CQ13" s="359"/>
      <c r="CR13" s="359"/>
      <c r="CS13" s="359"/>
      <c r="CT13" s="359"/>
      <c r="CU13" s="359"/>
      <c r="CV13" s="359"/>
      <c r="CW13" s="359"/>
      <c r="CX13" s="359"/>
      <c r="CY13" s="359"/>
      <c r="CZ13" s="359"/>
      <c r="DA13" s="359"/>
      <c r="DB13" s="359"/>
      <c r="DC13" s="359"/>
      <c r="DD13" s="359"/>
      <c r="DE13" s="359"/>
      <c r="DF13" s="359"/>
      <c r="DG13" s="359"/>
      <c r="DH13" s="359"/>
      <c r="DI13" s="359"/>
      <c r="DJ13" s="359"/>
      <c r="DK13" s="359"/>
      <c r="DL13" s="359"/>
      <c r="DM13" s="359"/>
      <c r="DN13" s="359"/>
      <c r="DO13" s="359"/>
      <c r="DP13" s="359"/>
      <c r="DQ13" s="359"/>
      <c r="DR13" s="359"/>
      <c r="DS13" s="359"/>
      <c r="DT13" s="359"/>
      <c r="DU13" s="359"/>
      <c r="DV13" s="359"/>
      <c r="DW13" s="359"/>
      <c r="DX13" s="359"/>
      <c r="DY13" s="359"/>
      <c r="DZ13" s="359"/>
      <c r="EA13" s="359"/>
      <c r="EB13" s="359"/>
      <c r="EC13" s="359"/>
      <c r="ED13" s="359"/>
      <c r="EE13" s="359"/>
      <c r="EF13" s="359"/>
      <c r="EG13" s="359"/>
      <c r="EH13" s="359"/>
      <c r="EI13" s="359"/>
      <c r="EJ13" s="359"/>
      <c r="EK13" s="359"/>
      <c r="EL13" s="359"/>
      <c r="EM13" s="359"/>
      <c r="EN13" s="359"/>
      <c r="EO13" s="359"/>
      <c r="EP13" s="359"/>
      <c r="EQ13" s="359"/>
      <c r="ER13" s="359"/>
      <c r="ES13" s="359"/>
      <c r="ET13" s="359"/>
      <c r="EU13" s="359"/>
      <c r="EV13" s="359"/>
      <c r="EW13" s="359"/>
      <c r="EX13" s="359"/>
      <c r="EY13" s="359"/>
      <c r="EZ13" s="359"/>
      <c r="FA13" s="359"/>
      <c r="FB13" s="359"/>
      <c r="FC13" s="359"/>
      <c r="FD13" s="359"/>
      <c r="FE13" s="359"/>
      <c r="FF13" s="359"/>
      <c r="FG13" s="359"/>
      <c r="FH13" s="359"/>
      <c r="FI13" s="359"/>
      <c r="FJ13" s="359"/>
      <c r="FK13" s="359"/>
      <c r="FL13" s="359"/>
      <c r="FM13" s="359"/>
      <c r="FN13" s="359"/>
      <c r="FO13" s="359"/>
      <c r="FP13" s="359"/>
      <c r="FQ13" s="359"/>
      <c r="FR13" s="359"/>
      <c r="FS13" s="359"/>
      <c r="FT13" s="359"/>
      <c r="FU13" s="359"/>
      <c r="FV13" s="359"/>
      <c r="FW13" s="359"/>
      <c r="FX13" s="359"/>
      <c r="FY13" s="359"/>
      <c r="FZ13" s="359"/>
      <c r="GA13" s="359"/>
      <c r="GB13" s="359"/>
      <c r="GC13" s="359"/>
      <c r="GD13" s="359"/>
      <c r="GE13" s="359"/>
      <c r="GF13" s="359"/>
      <c r="GG13" s="359"/>
      <c r="GH13" s="359"/>
      <c r="GI13" s="359"/>
      <c r="GJ13" s="359"/>
      <c r="GK13" s="359"/>
      <c r="GL13" s="359"/>
      <c r="GM13" s="359"/>
      <c r="GN13" s="359"/>
      <c r="GO13" s="359"/>
      <c r="GP13" s="359"/>
      <c r="GQ13" s="359"/>
      <c r="GR13" s="359"/>
      <c r="GS13" s="359"/>
      <c r="GT13" s="359"/>
      <c r="GU13" s="359"/>
      <c r="GV13" s="359"/>
      <c r="GW13" s="359"/>
      <c r="GX13" s="359"/>
      <c r="GY13" s="359"/>
      <c r="GZ13" s="359"/>
      <c r="HA13" s="359"/>
      <c r="HB13" s="359"/>
      <c r="HC13" s="359"/>
      <c r="HD13" s="359"/>
      <c r="HE13" s="359"/>
      <c r="HF13" s="359"/>
      <c r="HG13" s="359"/>
      <c r="HH13" s="359"/>
      <c r="HI13" s="359"/>
      <c r="HJ13" s="359"/>
      <c r="HK13" s="359"/>
      <c r="HL13" s="359"/>
      <c r="HM13" s="359"/>
      <c r="HN13" s="359"/>
      <c r="HO13" s="359"/>
      <c r="HP13" s="359"/>
      <c r="HQ13" s="359"/>
      <c r="HR13" s="359"/>
      <c r="HS13" s="359"/>
      <c r="HT13" s="359"/>
      <c r="HU13" s="359"/>
    </row>
    <row r="14" spans="1:229" ht="14.1" customHeight="1">
      <c r="A14" s="359"/>
      <c r="B14" s="365"/>
      <c r="C14" s="357"/>
      <c r="D14" s="357"/>
      <c r="E14" s="357"/>
      <c r="F14" s="357"/>
      <c r="G14" s="357"/>
      <c r="H14" s="357"/>
      <c r="I14" s="357"/>
      <c r="J14" s="363"/>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359"/>
      <c r="BA14" s="359"/>
      <c r="BB14" s="359"/>
      <c r="BC14" s="359"/>
      <c r="BD14" s="359"/>
      <c r="BE14" s="359"/>
      <c r="BF14" s="359"/>
      <c r="BG14" s="359"/>
      <c r="BH14" s="359"/>
      <c r="BI14" s="359"/>
      <c r="BJ14" s="359"/>
      <c r="BK14" s="359"/>
      <c r="BL14" s="359"/>
      <c r="BM14" s="359"/>
      <c r="BN14" s="359"/>
      <c r="BO14" s="359"/>
      <c r="BP14" s="359"/>
      <c r="BQ14" s="359"/>
      <c r="BR14" s="359"/>
      <c r="BS14" s="359"/>
      <c r="BT14" s="359"/>
      <c r="BU14" s="359"/>
      <c r="BV14" s="359"/>
      <c r="BW14" s="359"/>
      <c r="BX14" s="359"/>
      <c r="BY14" s="359"/>
      <c r="BZ14" s="359"/>
      <c r="CA14" s="359"/>
      <c r="CB14" s="359"/>
      <c r="CC14" s="359"/>
      <c r="CD14" s="359"/>
      <c r="CE14" s="359"/>
      <c r="CF14" s="359"/>
      <c r="CG14" s="359"/>
      <c r="CH14" s="359"/>
      <c r="CI14" s="359"/>
      <c r="CJ14" s="359"/>
      <c r="CK14" s="359"/>
      <c r="CL14" s="359"/>
      <c r="CM14" s="359"/>
      <c r="CN14" s="359"/>
      <c r="CO14" s="359"/>
      <c r="CP14" s="359"/>
      <c r="CQ14" s="359"/>
      <c r="CR14" s="359"/>
      <c r="CS14" s="359"/>
      <c r="CT14" s="359"/>
      <c r="CU14" s="359"/>
      <c r="CV14" s="359"/>
      <c r="CW14" s="359"/>
      <c r="CX14" s="359"/>
      <c r="CY14" s="359"/>
      <c r="CZ14" s="359"/>
      <c r="DA14" s="359"/>
      <c r="DB14" s="359"/>
      <c r="DC14" s="359"/>
      <c r="DD14" s="359"/>
      <c r="DE14" s="359"/>
      <c r="DF14" s="359"/>
      <c r="DG14" s="359"/>
      <c r="DH14" s="359"/>
      <c r="DI14" s="359"/>
      <c r="DJ14" s="359"/>
      <c r="DK14" s="359"/>
      <c r="DL14" s="359"/>
      <c r="DM14" s="359"/>
      <c r="DN14" s="359"/>
      <c r="DO14" s="359"/>
      <c r="DP14" s="359"/>
      <c r="DQ14" s="359"/>
      <c r="DR14" s="359"/>
      <c r="DS14" s="359"/>
      <c r="DT14" s="359"/>
      <c r="DU14" s="359"/>
      <c r="DV14" s="359"/>
      <c r="DW14" s="359"/>
      <c r="DX14" s="359"/>
      <c r="DY14" s="359"/>
      <c r="DZ14" s="359"/>
      <c r="EA14" s="359"/>
      <c r="EB14" s="359"/>
      <c r="EC14" s="359"/>
      <c r="ED14" s="359"/>
      <c r="EE14" s="359"/>
      <c r="EF14" s="359"/>
      <c r="EG14" s="359"/>
      <c r="EH14" s="359"/>
      <c r="EI14" s="359"/>
      <c r="EJ14" s="359"/>
      <c r="EK14" s="359"/>
      <c r="EL14" s="359"/>
      <c r="EM14" s="359"/>
      <c r="EN14" s="359"/>
      <c r="EO14" s="359"/>
      <c r="EP14" s="359"/>
      <c r="EQ14" s="359"/>
      <c r="ER14" s="359"/>
      <c r="ES14" s="359"/>
      <c r="ET14" s="359"/>
      <c r="EU14" s="359"/>
      <c r="EV14" s="359"/>
      <c r="EW14" s="359"/>
      <c r="EX14" s="359"/>
      <c r="EY14" s="359"/>
      <c r="EZ14" s="359"/>
      <c r="FA14" s="359"/>
      <c r="FB14" s="359"/>
      <c r="FC14" s="359"/>
      <c r="FD14" s="359"/>
      <c r="FE14" s="359"/>
      <c r="FF14" s="359"/>
      <c r="FG14" s="359"/>
      <c r="FH14" s="359"/>
      <c r="FI14" s="359"/>
      <c r="FJ14" s="359"/>
      <c r="FK14" s="359"/>
      <c r="FL14" s="359"/>
      <c r="FM14" s="359"/>
      <c r="FN14" s="359"/>
      <c r="FO14" s="359"/>
      <c r="FP14" s="359"/>
      <c r="FQ14" s="359"/>
      <c r="FR14" s="359"/>
      <c r="FS14" s="359"/>
      <c r="FT14" s="359"/>
      <c r="FU14" s="359"/>
      <c r="FV14" s="359"/>
      <c r="FW14" s="359"/>
      <c r="FX14" s="359"/>
      <c r="FY14" s="359"/>
      <c r="FZ14" s="359"/>
      <c r="GA14" s="359"/>
      <c r="GB14" s="359"/>
      <c r="GC14" s="359"/>
      <c r="GD14" s="359"/>
      <c r="GE14" s="359"/>
      <c r="GF14" s="359"/>
      <c r="GG14" s="359"/>
      <c r="GH14" s="359"/>
      <c r="GI14" s="359"/>
      <c r="GJ14" s="359"/>
      <c r="GK14" s="359"/>
      <c r="GL14" s="359"/>
      <c r="GM14" s="359"/>
      <c r="GN14" s="359"/>
      <c r="GO14" s="359"/>
      <c r="GP14" s="359"/>
      <c r="GQ14" s="359"/>
      <c r="GR14" s="359"/>
      <c r="GS14" s="359"/>
      <c r="GT14" s="359"/>
      <c r="GU14" s="359"/>
      <c r="GV14" s="359"/>
      <c r="GW14" s="359"/>
      <c r="GX14" s="359"/>
      <c r="GY14" s="359"/>
      <c r="GZ14" s="359"/>
      <c r="HA14" s="359"/>
      <c r="HB14" s="359"/>
      <c r="HC14" s="359"/>
      <c r="HD14" s="359"/>
      <c r="HE14" s="359"/>
      <c r="HF14" s="359"/>
      <c r="HG14" s="359"/>
      <c r="HH14" s="359"/>
      <c r="HI14" s="359"/>
      <c r="HJ14" s="359"/>
      <c r="HK14" s="359"/>
      <c r="HL14" s="359"/>
      <c r="HM14" s="359"/>
      <c r="HN14" s="359"/>
      <c r="HO14" s="359"/>
      <c r="HP14" s="359"/>
      <c r="HQ14" s="359"/>
      <c r="HR14" s="359"/>
      <c r="HS14" s="359"/>
      <c r="HT14" s="359"/>
      <c r="HU14" s="359"/>
    </row>
    <row r="15" spans="1:229" ht="14.1" customHeight="1">
      <c r="A15" s="359"/>
      <c r="B15" s="365"/>
      <c r="C15" s="357"/>
      <c r="D15" s="357"/>
      <c r="E15" s="357"/>
      <c r="F15" s="357"/>
      <c r="G15" s="357"/>
      <c r="H15" s="357"/>
      <c r="I15" s="357"/>
      <c r="J15" s="363"/>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AZ15" s="359"/>
      <c r="BA15" s="359"/>
      <c r="BB15" s="359"/>
      <c r="BC15" s="359"/>
      <c r="BD15" s="359"/>
      <c r="BE15" s="359"/>
      <c r="BF15" s="359"/>
      <c r="BG15" s="359"/>
      <c r="BH15" s="359"/>
      <c r="BI15" s="359"/>
      <c r="BJ15" s="359"/>
      <c r="BK15" s="359"/>
      <c r="BL15" s="359"/>
      <c r="BM15" s="359"/>
      <c r="BN15" s="359"/>
      <c r="BO15" s="359"/>
      <c r="BP15" s="359"/>
      <c r="BQ15" s="359"/>
      <c r="BR15" s="359"/>
      <c r="BS15" s="359"/>
      <c r="BT15" s="359"/>
      <c r="BU15" s="359"/>
      <c r="BV15" s="359"/>
      <c r="BW15" s="359"/>
      <c r="BX15" s="359"/>
      <c r="BY15" s="359"/>
      <c r="BZ15" s="359"/>
      <c r="CA15" s="359"/>
      <c r="CB15" s="359"/>
      <c r="CC15" s="359"/>
      <c r="CD15" s="359"/>
      <c r="CE15" s="359"/>
      <c r="CF15" s="359"/>
      <c r="CG15" s="359"/>
      <c r="CH15" s="359"/>
      <c r="CI15" s="359"/>
      <c r="CJ15" s="359"/>
      <c r="CK15" s="359"/>
      <c r="CL15" s="359"/>
      <c r="CM15" s="359"/>
      <c r="CN15" s="359"/>
      <c r="CO15" s="359"/>
      <c r="CP15" s="359"/>
      <c r="CQ15" s="359"/>
      <c r="CR15" s="359"/>
      <c r="CS15" s="359"/>
      <c r="CT15" s="359"/>
      <c r="CU15" s="359"/>
      <c r="CV15" s="359"/>
      <c r="CW15" s="359"/>
      <c r="CX15" s="359"/>
      <c r="CY15" s="359"/>
      <c r="CZ15" s="359"/>
      <c r="DA15" s="359"/>
      <c r="DB15" s="359"/>
      <c r="DC15" s="359"/>
      <c r="DD15" s="359"/>
      <c r="DE15" s="359"/>
      <c r="DF15" s="359"/>
      <c r="DG15" s="359"/>
      <c r="DH15" s="359"/>
      <c r="DI15" s="359"/>
      <c r="DJ15" s="359"/>
      <c r="DK15" s="359"/>
      <c r="DL15" s="359"/>
      <c r="DM15" s="359"/>
      <c r="DN15" s="359"/>
      <c r="DO15" s="359"/>
      <c r="DP15" s="359"/>
      <c r="DQ15" s="359"/>
      <c r="DR15" s="359"/>
      <c r="DS15" s="359"/>
      <c r="DT15" s="359"/>
      <c r="DU15" s="359"/>
      <c r="DV15" s="359"/>
      <c r="DW15" s="359"/>
      <c r="DX15" s="359"/>
      <c r="DY15" s="359"/>
      <c r="DZ15" s="359"/>
      <c r="EA15" s="359"/>
      <c r="EB15" s="359"/>
      <c r="EC15" s="359"/>
      <c r="ED15" s="359"/>
      <c r="EE15" s="359"/>
      <c r="EF15" s="359"/>
      <c r="EG15" s="359"/>
      <c r="EH15" s="359"/>
      <c r="EI15" s="359"/>
      <c r="EJ15" s="359"/>
      <c r="EK15" s="359"/>
      <c r="EL15" s="359"/>
      <c r="EM15" s="359"/>
      <c r="EN15" s="359"/>
      <c r="EO15" s="359"/>
      <c r="EP15" s="359"/>
      <c r="EQ15" s="359"/>
      <c r="ER15" s="359"/>
      <c r="ES15" s="359"/>
      <c r="ET15" s="359"/>
      <c r="EU15" s="359"/>
      <c r="EV15" s="359"/>
      <c r="EW15" s="359"/>
      <c r="EX15" s="359"/>
      <c r="EY15" s="359"/>
      <c r="EZ15" s="359"/>
      <c r="FA15" s="359"/>
      <c r="FB15" s="359"/>
      <c r="FC15" s="359"/>
      <c r="FD15" s="359"/>
      <c r="FE15" s="359"/>
      <c r="FF15" s="359"/>
      <c r="FG15" s="359"/>
      <c r="FH15" s="359"/>
      <c r="FI15" s="359"/>
      <c r="FJ15" s="359"/>
      <c r="FK15" s="359"/>
      <c r="FL15" s="359"/>
      <c r="FM15" s="359"/>
      <c r="FN15" s="359"/>
      <c r="FO15" s="359"/>
      <c r="FP15" s="359"/>
      <c r="FQ15" s="359"/>
      <c r="FR15" s="359"/>
      <c r="FS15" s="359"/>
      <c r="FT15" s="359"/>
      <c r="FU15" s="359"/>
      <c r="FV15" s="359"/>
      <c r="FW15" s="359"/>
      <c r="FX15" s="359"/>
      <c r="FY15" s="359"/>
      <c r="FZ15" s="359"/>
      <c r="GA15" s="359"/>
      <c r="GB15" s="359"/>
      <c r="GC15" s="359"/>
      <c r="GD15" s="359"/>
      <c r="GE15" s="359"/>
      <c r="GF15" s="359"/>
      <c r="GG15" s="359"/>
      <c r="GH15" s="359"/>
      <c r="GI15" s="359"/>
      <c r="GJ15" s="359"/>
      <c r="GK15" s="359"/>
      <c r="GL15" s="359"/>
      <c r="GM15" s="359"/>
      <c r="GN15" s="359"/>
      <c r="GO15" s="359"/>
      <c r="GP15" s="359"/>
      <c r="GQ15" s="359"/>
      <c r="GR15" s="359"/>
      <c r="GS15" s="359"/>
      <c r="GT15" s="359"/>
      <c r="GU15" s="359"/>
      <c r="GV15" s="359"/>
      <c r="GW15" s="359"/>
      <c r="GX15" s="359"/>
      <c r="GY15" s="359"/>
      <c r="GZ15" s="359"/>
      <c r="HA15" s="359"/>
      <c r="HB15" s="359"/>
      <c r="HC15" s="359"/>
      <c r="HD15" s="359"/>
      <c r="HE15" s="359"/>
      <c r="HF15" s="359"/>
      <c r="HG15" s="359"/>
      <c r="HH15" s="359"/>
      <c r="HI15" s="359"/>
      <c r="HJ15" s="359"/>
      <c r="HK15" s="359"/>
      <c r="HL15" s="359"/>
      <c r="HM15" s="359"/>
      <c r="HN15" s="359"/>
      <c r="HO15" s="359"/>
      <c r="HP15" s="359"/>
      <c r="HQ15" s="359"/>
      <c r="HR15" s="359"/>
      <c r="HS15" s="359"/>
      <c r="HT15" s="359"/>
      <c r="HU15" s="359"/>
    </row>
    <row r="16" spans="1:229" ht="14.1" customHeight="1">
      <c r="A16" s="359"/>
      <c r="B16" s="364"/>
      <c r="C16" s="357"/>
      <c r="D16" s="357"/>
      <c r="E16" s="357"/>
      <c r="F16" s="357"/>
      <c r="G16" s="357"/>
      <c r="H16" s="357"/>
      <c r="I16" s="357"/>
      <c r="J16" s="363"/>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59"/>
      <c r="AZ16" s="359"/>
      <c r="BA16" s="359"/>
      <c r="BB16" s="359"/>
      <c r="BC16" s="359"/>
      <c r="BD16" s="359"/>
      <c r="BE16" s="359"/>
      <c r="BF16" s="359"/>
      <c r="BG16" s="359"/>
      <c r="BH16" s="359"/>
      <c r="BI16" s="359"/>
      <c r="BJ16" s="359"/>
      <c r="BK16" s="359"/>
      <c r="BL16" s="359"/>
      <c r="BM16" s="359"/>
      <c r="BN16" s="359"/>
      <c r="BO16" s="359"/>
      <c r="BP16" s="359"/>
      <c r="BQ16" s="359"/>
      <c r="BR16" s="359"/>
      <c r="BS16" s="359"/>
      <c r="BT16" s="359"/>
      <c r="BU16" s="359"/>
      <c r="BV16" s="359"/>
      <c r="BW16" s="359"/>
      <c r="BX16" s="359"/>
      <c r="BY16" s="359"/>
      <c r="BZ16" s="359"/>
      <c r="CA16" s="359"/>
      <c r="CB16" s="359"/>
      <c r="CC16" s="359"/>
      <c r="CD16" s="359"/>
      <c r="CE16" s="359"/>
      <c r="CF16" s="359"/>
      <c r="CG16" s="359"/>
      <c r="CH16" s="359"/>
      <c r="CI16" s="359"/>
      <c r="CJ16" s="359"/>
      <c r="CK16" s="359"/>
      <c r="CL16" s="359"/>
      <c r="CM16" s="359"/>
      <c r="CN16" s="359"/>
      <c r="CO16" s="359"/>
      <c r="CP16" s="359"/>
      <c r="CQ16" s="359"/>
      <c r="CR16" s="359"/>
      <c r="CS16" s="359"/>
      <c r="CT16" s="359"/>
      <c r="CU16" s="359"/>
      <c r="CV16" s="359"/>
      <c r="CW16" s="359"/>
      <c r="CX16" s="359"/>
      <c r="CY16" s="359"/>
      <c r="CZ16" s="359"/>
      <c r="DA16" s="359"/>
      <c r="DB16" s="359"/>
      <c r="DC16" s="359"/>
      <c r="DD16" s="359"/>
      <c r="DE16" s="359"/>
      <c r="DF16" s="359"/>
      <c r="DG16" s="359"/>
      <c r="DH16" s="359"/>
      <c r="DI16" s="359"/>
      <c r="DJ16" s="359"/>
      <c r="DK16" s="359"/>
      <c r="DL16" s="359"/>
      <c r="DM16" s="359"/>
      <c r="DN16" s="359"/>
      <c r="DO16" s="359"/>
      <c r="DP16" s="359"/>
      <c r="DQ16" s="359"/>
      <c r="DR16" s="359"/>
      <c r="DS16" s="359"/>
      <c r="DT16" s="359"/>
      <c r="DU16" s="359"/>
      <c r="DV16" s="359"/>
      <c r="DW16" s="359"/>
      <c r="DX16" s="359"/>
      <c r="DY16" s="359"/>
      <c r="DZ16" s="359"/>
      <c r="EA16" s="359"/>
      <c r="EB16" s="359"/>
      <c r="EC16" s="359"/>
      <c r="ED16" s="359"/>
      <c r="EE16" s="359"/>
      <c r="EF16" s="359"/>
      <c r="EG16" s="359"/>
      <c r="EH16" s="359"/>
      <c r="EI16" s="359"/>
      <c r="EJ16" s="359"/>
      <c r="EK16" s="359"/>
      <c r="EL16" s="359"/>
      <c r="EM16" s="359"/>
      <c r="EN16" s="359"/>
      <c r="EO16" s="359"/>
      <c r="EP16" s="359"/>
      <c r="EQ16" s="359"/>
      <c r="ER16" s="359"/>
      <c r="ES16" s="359"/>
      <c r="ET16" s="359"/>
      <c r="EU16" s="359"/>
      <c r="EV16" s="359"/>
      <c r="EW16" s="359"/>
      <c r="EX16" s="359"/>
      <c r="EY16" s="359"/>
      <c r="EZ16" s="359"/>
      <c r="FA16" s="359"/>
      <c r="FB16" s="359"/>
      <c r="FC16" s="359"/>
      <c r="FD16" s="359"/>
      <c r="FE16" s="359"/>
      <c r="FF16" s="359"/>
      <c r="FG16" s="359"/>
      <c r="FH16" s="359"/>
      <c r="FI16" s="359"/>
      <c r="FJ16" s="359"/>
      <c r="FK16" s="359"/>
      <c r="FL16" s="359"/>
      <c r="FM16" s="359"/>
      <c r="FN16" s="359"/>
      <c r="FO16" s="359"/>
      <c r="FP16" s="359"/>
      <c r="FQ16" s="359"/>
      <c r="FR16" s="359"/>
      <c r="FS16" s="359"/>
      <c r="FT16" s="359"/>
      <c r="FU16" s="359"/>
      <c r="FV16" s="359"/>
      <c r="FW16" s="359"/>
      <c r="FX16" s="359"/>
      <c r="FY16" s="359"/>
      <c r="FZ16" s="359"/>
      <c r="GA16" s="359"/>
      <c r="GB16" s="359"/>
      <c r="GC16" s="359"/>
      <c r="GD16" s="359"/>
      <c r="GE16" s="359"/>
      <c r="GF16" s="359"/>
      <c r="GG16" s="359"/>
      <c r="GH16" s="359"/>
      <c r="GI16" s="359"/>
      <c r="GJ16" s="359"/>
      <c r="GK16" s="359"/>
      <c r="GL16" s="359"/>
      <c r="GM16" s="359"/>
      <c r="GN16" s="359"/>
      <c r="GO16" s="359"/>
      <c r="GP16" s="359"/>
      <c r="GQ16" s="359"/>
      <c r="GR16" s="359"/>
      <c r="GS16" s="359"/>
      <c r="GT16" s="359"/>
      <c r="GU16" s="359"/>
      <c r="GV16" s="359"/>
      <c r="GW16" s="359"/>
      <c r="GX16" s="359"/>
      <c r="GY16" s="359"/>
      <c r="GZ16" s="359"/>
      <c r="HA16" s="359"/>
      <c r="HB16" s="359"/>
      <c r="HC16" s="359"/>
      <c r="HD16" s="359"/>
      <c r="HE16" s="359"/>
      <c r="HF16" s="359"/>
      <c r="HG16" s="359"/>
      <c r="HH16" s="359"/>
      <c r="HI16" s="359"/>
      <c r="HJ16" s="359"/>
      <c r="HK16" s="359"/>
      <c r="HL16" s="359"/>
      <c r="HM16" s="359"/>
      <c r="HN16" s="359"/>
      <c r="HO16" s="359"/>
      <c r="HP16" s="359"/>
      <c r="HQ16" s="359"/>
      <c r="HR16" s="359"/>
      <c r="HS16" s="359"/>
      <c r="HT16" s="359"/>
      <c r="HU16" s="359"/>
    </row>
    <row r="17" spans="1:229" ht="14.1" customHeight="1">
      <c r="A17" s="359"/>
      <c r="B17" s="364"/>
      <c r="C17" s="357"/>
      <c r="D17" s="357"/>
      <c r="E17" s="357"/>
      <c r="F17" s="357"/>
      <c r="G17" s="357"/>
      <c r="H17" s="357"/>
      <c r="I17" s="357"/>
      <c r="J17" s="363"/>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59"/>
      <c r="AZ17" s="359"/>
      <c r="BA17" s="359"/>
      <c r="BB17" s="359"/>
      <c r="BC17" s="359"/>
      <c r="BD17" s="359"/>
      <c r="BE17" s="359"/>
      <c r="BF17" s="359"/>
      <c r="BG17" s="359"/>
      <c r="BH17" s="359"/>
      <c r="BI17" s="359"/>
      <c r="BJ17" s="359"/>
      <c r="BK17" s="359"/>
      <c r="BL17" s="359"/>
      <c r="BM17" s="359"/>
      <c r="BN17" s="359"/>
      <c r="BO17" s="359"/>
      <c r="BP17" s="359"/>
      <c r="BQ17" s="359"/>
      <c r="BR17" s="359"/>
      <c r="BS17" s="359"/>
      <c r="BT17" s="359"/>
      <c r="BU17" s="359"/>
      <c r="BV17" s="359"/>
      <c r="BW17" s="359"/>
      <c r="BX17" s="359"/>
      <c r="BY17" s="359"/>
      <c r="BZ17" s="359"/>
      <c r="CA17" s="359"/>
      <c r="CB17" s="359"/>
      <c r="CC17" s="359"/>
      <c r="CD17" s="359"/>
      <c r="CE17" s="359"/>
      <c r="CF17" s="359"/>
      <c r="CG17" s="359"/>
      <c r="CH17" s="359"/>
      <c r="CI17" s="359"/>
      <c r="CJ17" s="359"/>
      <c r="CK17" s="359"/>
      <c r="CL17" s="359"/>
      <c r="CM17" s="359"/>
      <c r="CN17" s="359"/>
      <c r="CO17" s="359"/>
      <c r="CP17" s="359"/>
      <c r="CQ17" s="359"/>
      <c r="CR17" s="359"/>
      <c r="CS17" s="359"/>
      <c r="CT17" s="359"/>
      <c r="CU17" s="359"/>
      <c r="CV17" s="359"/>
      <c r="CW17" s="359"/>
      <c r="CX17" s="359"/>
      <c r="CY17" s="359"/>
      <c r="CZ17" s="359"/>
      <c r="DA17" s="359"/>
      <c r="DB17" s="359"/>
      <c r="DC17" s="359"/>
      <c r="DD17" s="359"/>
      <c r="DE17" s="359"/>
      <c r="DF17" s="359"/>
      <c r="DG17" s="359"/>
      <c r="DH17" s="359"/>
      <c r="DI17" s="359"/>
      <c r="DJ17" s="359"/>
      <c r="DK17" s="359"/>
      <c r="DL17" s="359"/>
      <c r="DM17" s="359"/>
      <c r="DN17" s="359"/>
      <c r="DO17" s="359"/>
      <c r="DP17" s="359"/>
      <c r="DQ17" s="359"/>
      <c r="DR17" s="359"/>
      <c r="DS17" s="359"/>
      <c r="DT17" s="359"/>
      <c r="DU17" s="359"/>
      <c r="DV17" s="359"/>
      <c r="DW17" s="359"/>
      <c r="DX17" s="359"/>
      <c r="DY17" s="359"/>
      <c r="DZ17" s="359"/>
      <c r="EA17" s="359"/>
      <c r="EB17" s="359"/>
      <c r="EC17" s="359"/>
      <c r="ED17" s="359"/>
      <c r="EE17" s="359"/>
      <c r="EF17" s="359"/>
      <c r="EG17" s="359"/>
      <c r="EH17" s="359"/>
      <c r="EI17" s="359"/>
      <c r="EJ17" s="359"/>
      <c r="EK17" s="359"/>
      <c r="EL17" s="359"/>
      <c r="EM17" s="359"/>
      <c r="EN17" s="359"/>
      <c r="EO17" s="359"/>
      <c r="EP17" s="359"/>
      <c r="EQ17" s="359"/>
      <c r="ER17" s="359"/>
      <c r="ES17" s="359"/>
      <c r="ET17" s="359"/>
      <c r="EU17" s="359"/>
      <c r="EV17" s="359"/>
      <c r="EW17" s="359"/>
      <c r="EX17" s="359"/>
      <c r="EY17" s="359"/>
      <c r="EZ17" s="359"/>
      <c r="FA17" s="359"/>
      <c r="FB17" s="359"/>
      <c r="FC17" s="359"/>
      <c r="FD17" s="359"/>
      <c r="FE17" s="359"/>
      <c r="FF17" s="359"/>
      <c r="FG17" s="359"/>
      <c r="FH17" s="359"/>
      <c r="FI17" s="359"/>
      <c r="FJ17" s="359"/>
      <c r="FK17" s="359"/>
      <c r="FL17" s="359"/>
      <c r="FM17" s="359"/>
      <c r="FN17" s="359"/>
      <c r="FO17" s="359"/>
      <c r="FP17" s="359"/>
      <c r="FQ17" s="359"/>
      <c r="FR17" s="359"/>
      <c r="FS17" s="359"/>
      <c r="FT17" s="359"/>
      <c r="FU17" s="359"/>
      <c r="FV17" s="359"/>
      <c r="FW17" s="359"/>
      <c r="FX17" s="359"/>
      <c r="FY17" s="359"/>
      <c r="FZ17" s="359"/>
      <c r="GA17" s="359"/>
      <c r="GB17" s="359"/>
      <c r="GC17" s="359"/>
      <c r="GD17" s="359"/>
      <c r="GE17" s="359"/>
      <c r="GF17" s="359"/>
      <c r="GG17" s="359"/>
      <c r="GH17" s="359"/>
      <c r="GI17" s="359"/>
      <c r="GJ17" s="359"/>
      <c r="GK17" s="359"/>
      <c r="GL17" s="359"/>
      <c r="GM17" s="359"/>
      <c r="GN17" s="359"/>
      <c r="GO17" s="359"/>
      <c r="GP17" s="359"/>
      <c r="GQ17" s="359"/>
      <c r="GR17" s="359"/>
      <c r="GS17" s="359"/>
      <c r="GT17" s="359"/>
      <c r="GU17" s="359"/>
      <c r="GV17" s="359"/>
      <c r="GW17" s="359"/>
      <c r="GX17" s="359"/>
      <c r="GY17" s="359"/>
      <c r="GZ17" s="359"/>
      <c r="HA17" s="359"/>
      <c r="HB17" s="359"/>
      <c r="HC17" s="359"/>
      <c r="HD17" s="359"/>
      <c r="HE17" s="359"/>
      <c r="HF17" s="359"/>
      <c r="HG17" s="359"/>
      <c r="HH17" s="359"/>
      <c r="HI17" s="359"/>
      <c r="HJ17" s="359"/>
      <c r="HK17" s="359"/>
      <c r="HL17" s="359"/>
      <c r="HM17" s="359"/>
      <c r="HN17" s="359"/>
      <c r="HO17" s="359"/>
      <c r="HP17" s="359"/>
      <c r="HQ17" s="359"/>
      <c r="HR17" s="359"/>
      <c r="HS17" s="359"/>
      <c r="HT17" s="359"/>
      <c r="HU17" s="359"/>
    </row>
    <row r="18" spans="1:229" ht="14.1" customHeight="1">
      <c r="A18" s="359"/>
      <c r="B18" s="364"/>
      <c r="C18" s="357"/>
      <c r="D18" s="357"/>
      <c r="E18" s="357"/>
      <c r="F18" s="357"/>
      <c r="G18" s="357"/>
      <c r="H18" s="357"/>
      <c r="I18" s="357"/>
      <c r="J18" s="363"/>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c r="BP18" s="359"/>
      <c r="BQ18" s="359"/>
      <c r="BR18" s="359"/>
      <c r="BS18" s="359"/>
      <c r="BT18" s="359"/>
      <c r="BU18" s="359"/>
      <c r="BV18" s="359"/>
      <c r="BW18" s="359"/>
      <c r="BX18" s="359"/>
      <c r="BY18" s="359"/>
      <c r="BZ18" s="359"/>
      <c r="CA18" s="359"/>
      <c r="CB18" s="359"/>
      <c r="CC18" s="359"/>
      <c r="CD18" s="359"/>
      <c r="CE18" s="359"/>
      <c r="CF18" s="359"/>
      <c r="CG18" s="359"/>
      <c r="CH18" s="359"/>
      <c r="CI18" s="359"/>
      <c r="CJ18" s="359"/>
      <c r="CK18" s="359"/>
      <c r="CL18" s="359"/>
      <c r="CM18" s="359"/>
      <c r="CN18" s="359"/>
      <c r="CO18" s="359"/>
      <c r="CP18" s="359"/>
      <c r="CQ18" s="359"/>
      <c r="CR18" s="359"/>
      <c r="CS18" s="359"/>
      <c r="CT18" s="359"/>
      <c r="CU18" s="359"/>
      <c r="CV18" s="359"/>
      <c r="CW18" s="359"/>
      <c r="CX18" s="359"/>
      <c r="CY18" s="359"/>
      <c r="CZ18" s="359"/>
      <c r="DA18" s="359"/>
      <c r="DB18" s="359"/>
      <c r="DC18" s="359"/>
      <c r="DD18" s="359"/>
      <c r="DE18" s="359"/>
      <c r="DF18" s="359"/>
      <c r="DG18" s="359"/>
      <c r="DH18" s="359"/>
      <c r="DI18" s="359"/>
      <c r="DJ18" s="359"/>
      <c r="DK18" s="359"/>
      <c r="DL18" s="359"/>
      <c r="DM18" s="359"/>
      <c r="DN18" s="359"/>
      <c r="DO18" s="359"/>
      <c r="DP18" s="359"/>
      <c r="DQ18" s="359"/>
      <c r="DR18" s="359"/>
      <c r="DS18" s="359"/>
      <c r="DT18" s="359"/>
      <c r="DU18" s="359"/>
      <c r="DV18" s="359"/>
      <c r="DW18" s="359"/>
      <c r="DX18" s="359"/>
      <c r="DY18" s="359"/>
      <c r="DZ18" s="359"/>
      <c r="EA18" s="359"/>
      <c r="EB18" s="359"/>
      <c r="EC18" s="359"/>
      <c r="ED18" s="359"/>
      <c r="EE18" s="359"/>
      <c r="EF18" s="359"/>
      <c r="EG18" s="359"/>
      <c r="EH18" s="359"/>
      <c r="EI18" s="359"/>
      <c r="EJ18" s="359"/>
      <c r="EK18" s="359"/>
      <c r="EL18" s="359"/>
      <c r="EM18" s="359"/>
      <c r="EN18" s="359"/>
      <c r="EO18" s="359"/>
      <c r="EP18" s="359"/>
      <c r="EQ18" s="359"/>
      <c r="ER18" s="359"/>
      <c r="ES18" s="359"/>
      <c r="ET18" s="359"/>
      <c r="EU18" s="359"/>
      <c r="EV18" s="359"/>
      <c r="EW18" s="359"/>
      <c r="EX18" s="359"/>
      <c r="EY18" s="359"/>
      <c r="EZ18" s="359"/>
      <c r="FA18" s="359"/>
      <c r="FB18" s="359"/>
      <c r="FC18" s="359"/>
      <c r="FD18" s="359"/>
      <c r="FE18" s="359"/>
      <c r="FF18" s="359"/>
      <c r="FG18" s="359"/>
      <c r="FH18" s="359"/>
      <c r="FI18" s="359"/>
      <c r="FJ18" s="359"/>
      <c r="FK18" s="359"/>
      <c r="FL18" s="359"/>
      <c r="FM18" s="359"/>
      <c r="FN18" s="359"/>
      <c r="FO18" s="359"/>
      <c r="FP18" s="359"/>
      <c r="FQ18" s="359"/>
      <c r="FR18" s="359"/>
      <c r="FS18" s="359"/>
      <c r="FT18" s="359"/>
      <c r="FU18" s="359"/>
      <c r="FV18" s="359"/>
      <c r="FW18" s="359"/>
      <c r="FX18" s="359"/>
      <c r="FY18" s="359"/>
      <c r="FZ18" s="359"/>
      <c r="GA18" s="359"/>
      <c r="GB18" s="359"/>
      <c r="GC18" s="359"/>
      <c r="GD18" s="359"/>
      <c r="GE18" s="359"/>
      <c r="GF18" s="359"/>
      <c r="GG18" s="359"/>
      <c r="GH18" s="359"/>
      <c r="GI18" s="359"/>
      <c r="GJ18" s="359"/>
      <c r="GK18" s="359"/>
      <c r="GL18" s="359"/>
      <c r="GM18" s="359"/>
      <c r="GN18" s="359"/>
      <c r="GO18" s="359"/>
      <c r="GP18" s="359"/>
      <c r="GQ18" s="359"/>
      <c r="GR18" s="359"/>
      <c r="GS18" s="359"/>
      <c r="GT18" s="359"/>
      <c r="GU18" s="359"/>
      <c r="GV18" s="359"/>
      <c r="GW18" s="359"/>
      <c r="GX18" s="359"/>
      <c r="GY18" s="359"/>
      <c r="GZ18" s="359"/>
      <c r="HA18" s="359"/>
      <c r="HB18" s="359"/>
      <c r="HC18" s="359"/>
      <c r="HD18" s="359"/>
      <c r="HE18" s="359"/>
      <c r="HF18" s="359"/>
      <c r="HG18" s="359"/>
      <c r="HH18" s="359"/>
      <c r="HI18" s="359"/>
      <c r="HJ18" s="359"/>
      <c r="HK18" s="359"/>
      <c r="HL18" s="359"/>
      <c r="HM18" s="359"/>
      <c r="HN18" s="359"/>
      <c r="HO18" s="359"/>
      <c r="HP18" s="359"/>
      <c r="HQ18" s="359"/>
      <c r="HR18" s="359"/>
      <c r="HS18" s="359"/>
      <c r="HT18" s="359"/>
      <c r="HU18" s="359"/>
    </row>
    <row r="19" spans="1:229" ht="14.1" customHeight="1">
      <c r="A19" s="359"/>
      <c r="B19" s="364"/>
      <c r="C19" s="357"/>
      <c r="D19" s="357"/>
      <c r="E19" s="357"/>
      <c r="F19" s="357"/>
      <c r="G19" s="357"/>
      <c r="H19" s="357"/>
      <c r="I19" s="357"/>
      <c r="J19" s="363"/>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59"/>
      <c r="BK19" s="359"/>
      <c r="BL19" s="359"/>
      <c r="BM19" s="359"/>
      <c r="BN19" s="359"/>
      <c r="BO19" s="359"/>
      <c r="BP19" s="359"/>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9"/>
      <c r="CQ19" s="359"/>
      <c r="CR19" s="359"/>
      <c r="CS19" s="359"/>
      <c r="CT19" s="359"/>
      <c r="CU19" s="359"/>
      <c r="CV19" s="359"/>
      <c r="CW19" s="359"/>
      <c r="CX19" s="359"/>
      <c r="CY19" s="359"/>
      <c r="CZ19" s="359"/>
      <c r="DA19" s="359"/>
      <c r="DB19" s="359"/>
      <c r="DC19" s="359"/>
      <c r="DD19" s="359"/>
      <c r="DE19" s="359"/>
      <c r="DF19" s="359"/>
      <c r="DG19" s="359"/>
      <c r="DH19" s="359"/>
      <c r="DI19" s="359"/>
      <c r="DJ19" s="359"/>
      <c r="DK19" s="359"/>
      <c r="DL19" s="359"/>
      <c r="DM19" s="359"/>
      <c r="DN19" s="359"/>
      <c r="DO19" s="359"/>
      <c r="DP19" s="359"/>
      <c r="DQ19" s="359"/>
      <c r="DR19" s="359"/>
      <c r="DS19" s="359"/>
      <c r="DT19" s="359"/>
      <c r="DU19" s="359"/>
      <c r="DV19" s="359"/>
      <c r="DW19" s="359"/>
      <c r="DX19" s="359"/>
      <c r="DY19" s="359"/>
      <c r="DZ19" s="359"/>
      <c r="EA19" s="359"/>
      <c r="EB19" s="359"/>
      <c r="EC19" s="359"/>
      <c r="ED19" s="359"/>
      <c r="EE19" s="359"/>
      <c r="EF19" s="359"/>
      <c r="EG19" s="359"/>
      <c r="EH19" s="359"/>
      <c r="EI19" s="359"/>
      <c r="EJ19" s="359"/>
      <c r="EK19" s="359"/>
      <c r="EL19" s="359"/>
      <c r="EM19" s="359"/>
      <c r="EN19" s="359"/>
      <c r="EO19" s="359"/>
      <c r="EP19" s="359"/>
      <c r="EQ19" s="359"/>
      <c r="ER19" s="359"/>
      <c r="ES19" s="359"/>
      <c r="ET19" s="359"/>
      <c r="EU19" s="359"/>
      <c r="EV19" s="359"/>
      <c r="EW19" s="359"/>
      <c r="EX19" s="359"/>
      <c r="EY19" s="359"/>
      <c r="EZ19" s="359"/>
      <c r="FA19" s="359"/>
      <c r="FB19" s="359"/>
      <c r="FC19" s="359"/>
      <c r="FD19" s="359"/>
      <c r="FE19" s="359"/>
      <c r="FF19" s="359"/>
      <c r="FG19" s="359"/>
      <c r="FH19" s="359"/>
      <c r="FI19" s="359"/>
      <c r="FJ19" s="359"/>
      <c r="FK19" s="359"/>
      <c r="FL19" s="359"/>
      <c r="FM19" s="359"/>
      <c r="FN19" s="359"/>
      <c r="FO19" s="359"/>
      <c r="FP19" s="359"/>
      <c r="FQ19" s="359"/>
      <c r="FR19" s="359"/>
      <c r="FS19" s="359"/>
      <c r="FT19" s="359"/>
      <c r="FU19" s="359"/>
      <c r="FV19" s="359"/>
      <c r="FW19" s="359"/>
      <c r="FX19" s="359"/>
      <c r="FY19" s="359"/>
      <c r="FZ19" s="359"/>
      <c r="GA19" s="359"/>
      <c r="GB19" s="359"/>
      <c r="GC19" s="359"/>
      <c r="GD19" s="359"/>
      <c r="GE19" s="359"/>
      <c r="GF19" s="359"/>
      <c r="GG19" s="359"/>
      <c r="GH19" s="359"/>
      <c r="GI19" s="359"/>
      <c r="GJ19" s="359"/>
      <c r="GK19" s="359"/>
      <c r="GL19" s="359"/>
      <c r="GM19" s="359"/>
      <c r="GN19" s="359"/>
      <c r="GO19" s="359"/>
      <c r="GP19" s="359"/>
      <c r="GQ19" s="359"/>
      <c r="GR19" s="359"/>
      <c r="GS19" s="359"/>
      <c r="GT19" s="359"/>
      <c r="GU19" s="359"/>
      <c r="GV19" s="359"/>
      <c r="GW19" s="359"/>
      <c r="GX19" s="359"/>
      <c r="GY19" s="359"/>
      <c r="GZ19" s="359"/>
      <c r="HA19" s="359"/>
      <c r="HB19" s="359"/>
      <c r="HC19" s="359"/>
      <c r="HD19" s="359"/>
      <c r="HE19" s="359"/>
      <c r="HF19" s="359"/>
      <c r="HG19" s="359"/>
      <c r="HH19" s="359"/>
      <c r="HI19" s="359"/>
      <c r="HJ19" s="359"/>
      <c r="HK19" s="359"/>
      <c r="HL19" s="359"/>
      <c r="HM19" s="359"/>
      <c r="HN19" s="359"/>
      <c r="HO19" s="359"/>
      <c r="HP19" s="359"/>
      <c r="HQ19" s="359"/>
      <c r="HR19" s="359"/>
      <c r="HS19" s="359"/>
      <c r="HT19" s="359"/>
      <c r="HU19" s="359"/>
    </row>
    <row r="20" spans="1:229" ht="14.1" customHeight="1">
      <c r="A20" s="359"/>
      <c r="B20" s="364"/>
      <c r="C20" s="357"/>
      <c r="D20" s="357"/>
      <c r="E20" s="357"/>
      <c r="F20" s="357"/>
      <c r="G20" s="357"/>
      <c r="H20" s="357"/>
      <c r="I20" s="357"/>
      <c r="J20" s="363"/>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59"/>
      <c r="AS20" s="359"/>
      <c r="AT20" s="359"/>
      <c r="AU20" s="359"/>
      <c r="AV20" s="359"/>
      <c r="AW20" s="359"/>
      <c r="AX20" s="359"/>
      <c r="AY20" s="359"/>
      <c r="AZ20" s="359"/>
      <c r="BA20" s="359"/>
      <c r="BB20" s="359"/>
      <c r="BC20" s="359"/>
      <c r="BD20" s="359"/>
      <c r="BE20" s="359"/>
      <c r="BF20" s="359"/>
      <c r="BG20" s="359"/>
      <c r="BH20" s="359"/>
      <c r="BI20" s="359"/>
      <c r="BJ20" s="359"/>
      <c r="BK20" s="359"/>
      <c r="BL20" s="359"/>
      <c r="BM20" s="359"/>
      <c r="BN20" s="359"/>
      <c r="BO20" s="359"/>
      <c r="BP20" s="359"/>
      <c r="BQ20" s="359"/>
      <c r="BR20" s="359"/>
      <c r="BS20" s="359"/>
      <c r="BT20" s="359"/>
      <c r="BU20" s="359"/>
      <c r="BV20" s="359"/>
      <c r="BW20" s="359"/>
      <c r="BX20" s="359"/>
      <c r="BY20" s="359"/>
      <c r="BZ20" s="359"/>
      <c r="CA20" s="359"/>
      <c r="CB20" s="359"/>
      <c r="CC20" s="359"/>
      <c r="CD20" s="359"/>
      <c r="CE20" s="359"/>
      <c r="CF20" s="359"/>
      <c r="CG20" s="359"/>
      <c r="CH20" s="359"/>
      <c r="CI20" s="359"/>
      <c r="CJ20" s="359"/>
      <c r="CK20" s="359"/>
      <c r="CL20" s="359"/>
      <c r="CM20" s="359"/>
      <c r="CN20" s="359"/>
      <c r="CO20" s="359"/>
      <c r="CP20" s="359"/>
      <c r="CQ20" s="359"/>
      <c r="CR20" s="359"/>
      <c r="CS20" s="359"/>
      <c r="CT20" s="359"/>
      <c r="CU20" s="359"/>
      <c r="CV20" s="359"/>
      <c r="CW20" s="359"/>
      <c r="CX20" s="359"/>
      <c r="CY20" s="359"/>
      <c r="CZ20" s="359"/>
      <c r="DA20" s="359"/>
      <c r="DB20" s="359"/>
      <c r="DC20" s="359"/>
      <c r="DD20" s="359"/>
      <c r="DE20" s="359"/>
      <c r="DF20" s="359"/>
      <c r="DG20" s="359"/>
      <c r="DH20" s="359"/>
      <c r="DI20" s="359"/>
      <c r="DJ20" s="359"/>
      <c r="DK20" s="359"/>
      <c r="DL20" s="359"/>
      <c r="DM20" s="359"/>
      <c r="DN20" s="359"/>
      <c r="DO20" s="359"/>
      <c r="DP20" s="359"/>
      <c r="DQ20" s="359"/>
      <c r="DR20" s="359"/>
      <c r="DS20" s="359"/>
      <c r="DT20" s="359"/>
      <c r="DU20" s="359"/>
      <c r="DV20" s="359"/>
      <c r="DW20" s="359"/>
      <c r="DX20" s="359"/>
      <c r="DY20" s="359"/>
      <c r="DZ20" s="359"/>
      <c r="EA20" s="359"/>
      <c r="EB20" s="359"/>
      <c r="EC20" s="359"/>
      <c r="ED20" s="359"/>
      <c r="EE20" s="359"/>
      <c r="EF20" s="359"/>
      <c r="EG20" s="359"/>
      <c r="EH20" s="359"/>
      <c r="EI20" s="359"/>
      <c r="EJ20" s="359"/>
      <c r="EK20" s="359"/>
      <c r="EL20" s="359"/>
      <c r="EM20" s="359"/>
      <c r="EN20" s="359"/>
      <c r="EO20" s="359"/>
      <c r="EP20" s="359"/>
      <c r="EQ20" s="359"/>
      <c r="ER20" s="359"/>
      <c r="ES20" s="359"/>
      <c r="ET20" s="359"/>
      <c r="EU20" s="359"/>
      <c r="EV20" s="359"/>
      <c r="EW20" s="359"/>
      <c r="EX20" s="359"/>
      <c r="EY20" s="359"/>
      <c r="EZ20" s="359"/>
      <c r="FA20" s="359"/>
      <c r="FB20" s="359"/>
      <c r="FC20" s="359"/>
      <c r="FD20" s="359"/>
      <c r="FE20" s="359"/>
      <c r="FF20" s="359"/>
      <c r="FG20" s="359"/>
      <c r="FH20" s="359"/>
      <c r="FI20" s="359"/>
      <c r="FJ20" s="359"/>
      <c r="FK20" s="359"/>
      <c r="FL20" s="359"/>
      <c r="FM20" s="359"/>
      <c r="FN20" s="359"/>
      <c r="FO20" s="359"/>
      <c r="FP20" s="359"/>
      <c r="FQ20" s="359"/>
      <c r="FR20" s="359"/>
      <c r="FS20" s="359"/>
      <c r="FT20" s="359"/>
      <c r="FU20" s="359"/>
      <c r="FV20" s="359"/>
      <c r="FW20" s="359"/>
      <c r="FX20" s="359"/>
      <c r="FY20" s="359"/>
      <c r="FZ20" s="359"/>
      <c r="GA20" s="359"/>
      <c r="GB20" s="359"/>
      <c r="GC20" s="359"/>
      <c r="GD20" s="359"/>
      <c r="GE20" s="359"/>
      <c r="GF20" s="359"/>
      <c r="GG20" s="359"/>
      <c r="GH20" s="359"/>
      <c r="GI20" s="359"/>
      <c r="GJ20" s="359"/>
      <c r="GK20" s="359"/>
      <c r="GL20" s="359"/>
      <c r="GM20" s="359"/>
      <c r="GN20" s="359"/>
      <c r="GO20" s="359"/>
      <c r="GP20" s="359"/>
      <c r="GQ20" s="359"/>
      <c r="GR20" s="359"/>
      <c r="GS20" s="359"/>
      <c r="GT20" s="359"/>
      <c r="GU20" s="359"/>
      <c r="GV20" s="359"/>
      <c r="GW20" s="359"/>
      <c r="GX20" s="359"/>
      <c r="GY20" s="359"/>
      <c r="GZ20" s="359"/>
      <c r="HA20" s="359"/>
      <c r="HB20" s="359"/>
      <c r="HC20" s="359"/>
      <c r="HD20" s="359"/>
      <c r="HE20" s="359"/>
      <c r="HF20" s="359"/>
      <c r="HG20" s="359"/>
      <c r="HH20" s="359"/>
      <c r="HI20" s="359"/>
      <c r="HJ20" s="359"/>
      <c r="HK20" s="359"/>
      <c r="HL20" s="359"/>
      <c r="HM20" s="359"/>
      <c r="HN20" s="359"/>
      <c r="HO20" s="359"/>
      <c r="HP20" s="359"/>
      <c r="HQ20" s="359"/>
      <c r="HR20" s="359"/>
      <c r="HS20" s="359"/>
      <c r="HT20" s="359"/>
      <c r="HU20" s="359"/>
    </row>
    <row r="21" spans="1:229" ht="14.1" customHeight="1">
      <c r="A21" s="359"/>
      <c r="B21" s="364"/>
      <c r="C21" s="357"/>
      <c r="D21" s="357"/>
      <c r="E21" s="357"/>
      <c r="F21" s="357"/>
      <c r="G21" s="357"/>
      <c r="H21" s="357"/>
      <c r="I21" s="357"/>
      <c r="J21" s="363"/>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59"/>
      <c r="AP21" s="359"/>
      <c r="AQ21" s="359"/>
      <c r="AR21" s="359"/>
      <c r="AS21" s="359"/>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c r="BS21" s="359"/>
      <c r="BT21" s="359"/>
      <c r="BU21" s="359"/>
      <c r="BV21" s="359"/>
      <c r="BW21" s="359"/>
      <c r="BX21" s="359"/>
      <c r="BY21" s="359"/>
      <c r="BZ21" s="359"/>
      <c r="CA21" s="359"/>
      <c r="CB21" s="359"/>
      <c r="CC21" s="359"/>
      <c r="CD21" s="359"/>
      <c r="CE21" s="359"/>
      <c r="CF21" s="359"/>
      <c r="CG21" s="359"/>
      <c r="CH21" s="359"/>
      <c r="CI21" s="359"/>
      <c r="CJ21" s="359"/>
      <c r="CK21" s="359"/>
      <c r="CL21" s="359"/>
      <c r="CM21" s="359"/>
      <c r="CN21" s="359"/>
      <c r="CO21" s="359"/>
      <c r="CP21" s="359"/>
      <c r="CQ21" s="359"/>
      <c r="CR21" s="359"/>
      <c r="CS21" s="359"/>
      <c r="CT21" s="359"/>
      <c r="CU21" s="359"/>
      <c r="CV21" s="359"/>
      <c r="CW21" s="359"/>
      <c r="CX21" s="359"/>
      <c r="CY21" s="359"/>
      <c r="CZ21" s="359"/>
      <c r="DA21" s="359"/>
      <c r="DB21" s="359"/>
      <c r="DC21" s="359"/>
      <c r="DD21" s="359"/>
      <c r="DE21" s="359"/>
      <c r="DF21" s="359"/>
      <c r="DG21" s="359"/>
      <c r="DH21" s="359"/>
      <c r="DI21" s="359"/>
      <c r="DJ21" s="359"/>
      <c r="DK21" s="359"/>
      <c r="DL21" s="359"/>
      <c r="DM21" s="359"/>
      <c r="DN21" s="359"/>
      <c r="DO21" s="359"/>
      <c r="DP21" s="359"/>
      <c r="DQ21" s="359"/>
      <c r="DR21" s="359"/>
      <c r="DS21" s="359"/>
      <c r="DT21" s="359"/>
      <c r="DU21" s="359"/>
      <c r="DV21" s="359"/>
      <c r="DW21" s="359"/>
      <c r="DX21" s="359"/>
      <c r="DY21" s="359"/>
      <c r="DZ21" s="359"/>
      <c r="EA21" s="359"/>
      <c r="EB21" s="359"/>
      <c r="EC21" s="359"/>
      <c r="ED21" s="359"/>
      <c r="EE21" s="359"/>
      <c r="EF21" s="359"/>
      <c r="EG21" s="359"/>
      <c r="EH21" s="359"/>
      <c r="EI21" s="359"/>
      <c r="EJ21" s="359"/>
      <c r="EK21" s="359"/>
      <c r="EL21" s="359"/>
      <c r="EM21" s="359"/>
      <c r="EN21" s="359"/>
      <c r="EO21" s="359"/>
      <c r="EP21" s="359"/>
      <c r="EQ21" s="359"/>
      <c r="ER21" s="359"/>
      <c r="ES21" s="359"/>
      <c r="ET21" s="359"/>
      <c r="EU21" s="359"/>
      <c r="EV21" s="359"/>
      <c r="EW21" s="359"/>
      <c r="EX21" s="359"/>
      <c r="EY21" s="359"/>
      <c r="EZ21" s="359"/>
      <c r="FA21" s="359"/>
      <c r="FB21" s="359"/>
      <c r="FC21" s="359"/>
      <c r="FD21" s="359"/>
      <c r="FE21" s="359"/>
      <c r="FF21" s="359"/>
      <c r="FG21" s="359"/>
      <c r="FH21" s="359"/>
      <c r="FI21" s="359"/>
      <c r="FJ21" s="359"/>
      <c r="FK21" s="359"/>
      <c r="FL21" s="359"/>
      <c r="FM21" s="359"/>
      <c r="FN21" s="359"/>
      <c r="FO21" s="359"/>
      <c r="FP21" s="359"/>
      <c r="FQ21" s="359"/>
      <c r="FR21" s="359"/>
      <c r="FS21" s="359"/>
      <c r="FT21" s="359"/>
      <c r="FU21" s="359"/>
      <c r="FV21" s="359"/>
      <c r="FW21" s="359"/>
      <c r="FX21" s="359"/>
      <c r="FY21" s="359"/>
      <c r="FZ21" s="359"/>
      <c r="GA21" s="359"/>
      <c r="GB21" s="359"/>
      <c r="GC21" s="359"/>
      <c r="GD21" s="359"/>
      <c r="GE21" s="359"/>
      <c r="GF21" s="359"/>
      <c r="GG21" s="359"/>
      <c r="GH21" s="359"/>
      <c r="GI21" s="359"/>
      <c r="GJ21" s="359"/>
      <c r="GK21" s="359"/>
      <c r="GL21" s="359"/>
      <c r="GM21" s="359"/>
      <c r="GN21" s="359"/>
      <c r="GO21" s="359"/>
      <c r="GP21" s="359"/>
      <c r="GQ21" s="359"/>
      <c r="GR21" s="359"/>
      <c r="GS21" s="359"/>
      <c r="GT21" s="359"/>
      <c r="GU21" s="359"/>
      <c r="GV21" s="359"/>
      <c r="GW21" s="359"/>
      <c r="GX21" s="359"/>
      <c r="GY21" s="359"/>
      <c r="GZ21" s="359"/>
      <c r="HA21" s="359"/>
      <c r="HB21" s="359"/>
      <c r="HC21" s="359"/>
      <c r="HD21" s="359"/>
      <c r="HE21" s="359"/>
      <c r="HF21" s="359"/>
      <c r="HG21" s="359"/>
      <c r="HH21" s="359"/>
      <c r="HI21" s="359"/>
      <c r="HJ21" s="359"/>
      <c r="HK21" s="359"/>
      <c r="HL21" s="359"/>
      <c r="HM21" s="359"/>
      <c r="HN21" s="359"/>
      <c r="HO21" s="359"/>
      <c r="HP21" s="359"/>
      <c r="HQ21" s="359"/>
      <c r="HR21" s="359"/>
      <c r="HS21" s="359"/>
      <c r="HT21" s="359"/>
      <c r="HU21" s="359"/>
    </row>
    <row r="22" spans="1:229" ht="14.1" customHeight="1">
      <c r="A22" s="359"/>
      <c r="B22" s="364"/>
      <c r="C22" s="357"/>
      <c r="D22" s="357"/>
      <c r="E22" s="357"/>
      <c r="F22" s="357"/>
      <c r="G22" s="357"/>
      <c r="H22" s="357"/>
      <c r="I22" s="357"/>
      <c r="J22" s="363"/>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359"/>
      <c r="BF22" s="359"/>
      <c r="BG22" s="359"/>
      <c r="BH22" s="359"/>
      <c r="BI22" s="359"/>
      <c r="BJ22" s="359"/>
      <c r="BK22" s="359"/>
      <c r="BL22" s="359"/>
      <c r="BM22" s="359"/>
      <c r="BN22" s="359"/>
      <c r="BO22" s="359"/>
      <c r="BP22" s="359"/>
      <c r="BQ22" s="359"/>
      <c r="BR22" s="359"/>
      <c r="BS22" s="359"/>
      <c r="BT22" s="359"/>
      <c r="BU22" s="359"/>
      <c r="BV22" s="359"/>
      <c r="BW22" s="359"/>
      <c r="BX22" s="359"/>
      <c r="BY22" s="359"/>
      <c r="BZ22" s="359"/>
      <c r="CA22" s="359"/>
      <c r="CB22" s="359"/>
      <c r="CC22" s="359"/>
      <c r="CD22" s="359"/>
      <c r="CE22" s="359"/>
      <c r="CF22" s="359"/>
      <c r="CG22" s="359"/>
      <c r="CH22" s="359"/>
      <c r="CI22" s="359"/>
      <c r="CJ22" s="359"/>
      <c r="CK22" s="359"/>
      <c r="CL22" s="359"/>
      <c r="CM22" s="359"/>
      <c r="CN22" s="359"/>
      <c r="CO22" s="359"/>
      <c r="CP22" s="359"/>
      <c r="CQ22" s="359"/>
      <c r="CR22" s="359"/>
      <c r="CS22" s="359"/>
      <c r="CT22" s="359"/>
      <c r="CU22" s="359"/>
      <c r="CV22" s="359"/>
      <c r="CW22" s="359"/>
      <c r="CX22" s="359"/>
      <c r="CY22" s="359"/>
      <c r="CZ22" s="359"/>
      <c r="DA22" s="359"/>
      <c r="DB22" s="359"/>
      <c r="DC22" s="359"/>
      <c r="DD22" s="359"/>
      <c r="DE22" s="359"/>
      <c r="DF22" s="359"/>
      <c r="DG22" s="359"/>
      <c r="DH22" s="359"/>
      <c r="DI22" s="359"/>
      <c r="DJ22" s="359"/>
      <c r="DK22" s="359"/>
      <c r="DL22" s="359"/>
      <c r="DM22" s="359"/>
      <c r="DN22" s="359"/>
      <c r="DO22" s="359"/>
      <c r="DP22" s="359"/>
      <c r="DQ22" s="359"/>
      <c r="DR22" s="359"/>
      <c r="DS22" s="359"/>
      <c r="DT22" s="359"/>
      <c r="DU22" s="359"/>
      <c r="DV22" s="359"/>
      <c r="DW22" s="359"/>
      <c r="DX22" s="359"/>
      <c r="DY22" s="359"/>
      <c r="DZ22" s="359"/>
      <c r="EA22" s="359"/>
      <c r="EB22" s="359"/>
      <c r="EC22" s="359"/>
      <c r="ED22" s="359"/>
      <c r="EE22" s="359"/>
      <c r="EF22" s="359"/>
      <c r="EG22" s="359"/>
      <c r="EH22" s="359"/>
      <c r="EI22" s="359"/>
      <c r="EJ22" s="359"/>
      <c r="EK22" s="359"/>
      <c r="EL22" s="359"/>
      <c r="EM22" s="359"/>
      <c r="EN22" s="359"/>
      <c r="EO22" s="359"/>
      <c r="EP22" s="359"/>
      <c r="EQ22" s="359"/>
      <c r="ER22" s="359"/>
      <c r="ES22" s="359"/>
      <c r="ET22" s="359"/>
      <c r="EU22" s="359"/>
      <c r="EV22" s="359"/>
      <c r="EW22" s="359"/>
      <c r="EX22" s="359"/>
      <c r="EY22" s="359"/>
      <c r="EZ22" s="359"/>
      <c r="FA22" s="359"/>
      <c r="FB22" s="359"/>
      <c r="FC22" s="359"/>
      <c r="FD22" s="359"/>
      <c r="FE22" s="359"/>
      <c r="FF22" s="359"/>
      <c r="FG22" s="359"/>
      <c r="FH22" s="359"/>
      <c r="FI22" s="359"/>
      <c r="FJ22" s="359"/>
      <c r="FK22" s="359"/>
      <c r="FL22" s="359"/>
      <c r="FM22" s="359"/>
      <c r="FN22" s="359"/>
      <c r="FO22" s="359"/>
      <c r="FP22" s="359"/>
      <c r="FQ22" s="359"/>
      <c r="FR22" s="359"/>
      <c r="FS22" s="359"/>
      <c r="FT22" s="359"/>
      <c r="FU22" s="359"/>
      <c r="FV22" s="359"/>
      <c r="FW22" s="359"/>
      <c r="FX22" s="359"/>
      <c r="FY22" s="359"/>
      <c r="FZ22" s="359"/>
      <c r="GA22" s="359"/>
      <c r="GB22" s="359"/>
      <c r="GC22" s="359"/>
      <c r="GD22" s="359"/>
      <c r="GE22" s="359"/>
      <c r="GF22" s="359"/>
      <c r="GG22" s="359"/>
      <c r="GH22" s="359"/>
      <c r="GI22" s="359"/>
      <c r="GJ22" s="359"/>
      <c r="GK22" s="359"/>
      <c r="GL22" s="359"/>
      <c r="GM22" s="359"/>
      <c r="GN22" s="359"/>
      <c r="GO22" s="359"/>
      <c r="GP22" s="359"/>
      <c r="GQ22" s="359"/>
      <c r="GR22" s="359"/>
      <c r="GS22" s="359"/>
      <c r="GT22" s="359"/>
      <c r="GU22" s="359"/>
      <c r="GV22" s="359"/>
      <c r="GW22" s="359"/>
      <c r="GX22" s="359"/>
      <c r="GY22" s="359"/>
      <c r="GZ22" s="359"/>
      <c r="HA22" s="359"/>
      <c r="HB22" s="359"/>
      <c r="HC22" s="359"/>
      <c r="HD22" s="359"/>
      <c r="HE22" s="359"/>
      <c r="HF22" s="359"/>
      <c r="HG22" s="359"/>
      <c r="HH22" s="359"/>
      <c r="HI22" s="359"/>
      <c r="HJ22" s="359"/>
      <c r="HK22" s="359"/>
      <c r="HL22" s="359"/>
      <c r="HM22" s="359"/>
      <c r="HN22" s="359"/>
      <c r="HO22" s="359"/>
      <c r="HP22" s="359"/>
      <c r="HQ22" s="359"/>
      <c r="HR22" s="359"/>
      <c r="HS22" s="359"/>
      <c r="HT22" s="359"/>
      <c r="HU22" s="359"/>
    </row>
    <row r="23" spans="1:229" ht="14.1" customHeight="1">
      <c r="A23" s="359"/>
      <c r="B23" s="364"/>
      <c r="C23" s="357"/>
      <c r="D23" s="357"/>
      <c r="E23" s="357"/>
      <c r="F23" s="357"/>
      <c r="G23" s="357"/>
      <c r="H23" s="357"/>
      <c r="I23" s="357"/>
      <c r="J23" s="363"/>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359"/>
      <c r="BF23" s="359"/>
      <c r="BG23" s="359"/>
      <c r="BH23" s="359"/>
      <c r="BI23" s="359"/>
      <c r="BJ23" s="359"/>
      <c r="BK23" s="359"/>
      <c r="BL23" s="359"/>
      <c r="BM23" s="359"/>
      <c r="BN23" s="359"/>
      <c r="BO23" s="359"/>
      <c r="BP23" s="359"/>
      <c r="BQ23" s="359"/>
      <c r="BR23" s="359"/>
      <c r="BS23" s="359"/>
      <c r="BT23" s="359"/>
      <c r="BU23" s="359"/>
      <c r="BV23" s="359"/>
      <c r="BW23" s="359"/>
      <c r="BX23" s="359"/>
      <c r="BY23" s="359"/>
      <c r="BZ23" s="359"/>
      <c r="CA23" s="359"/>
      <c r="CB23" s="359"/>
      <c r="CC23" s="359"/>
      <c r="CD23" s="359"/>
      <c r="CE23" s="359"/>
      <c r="CF23" s="359"/>
      <c r="CG23" s="359"/>
      <c r="CH23" s="359"/>
      <c r="CI23" s="359"/>
      <c r="CJ23" s="359"/>
      <c r="CK23" s="359"/>
      <c r="CL23" s="359"/>
      <c r="CM23" s="359"/>
      <c r="CN23" s="359"/>
      <c r="CO23" s="359"/>
      <c r="CP23" s="359"/>
      <c r="CQ23" s="359"/>
      <c r="CR23" s="359"/>
      <c r="CS23" s="359"/>
      <c r="CT23" s="359"/>
      <c r="CU23" s="359"/>
      <c r="CV23" s="359"/>
      <c r="CW23" s="359"/>
      <c r="CX23" s="359"/>
      <c r="CY23" s="359"/>
      <c r="CZ23" s="359"/>
      <c r="DA23" s="359"/>
      <c r="DB23" s="359"/>
      <c r="DC23" s="359"/>
      <c r="DD23" s="359"/>
      <c r="DE23" s="359"/>
      <c r="DF23" s="359"/>
      <c r="DG23" s="359"/>
      <c r="DH23" s="359"/>
      <c r="DI23" s="359"/>
      <c r="DJ23" s="359"/>
      <c r="DK23" s="359"/>
      <c r="DL23" s="359"/>
      <c r="DM23" s="359"/>
      <c r="DN23" s="359"/>
      <c r="DO23" s="359"/>
      <c r="DP23" s="359"/>
      <c r="DQ23" s="359"/>
      <c r="DR23" s="359"/>
      <c r="DS23" s="359"/>
      <c r="DT23" s="359"/>
      <c r="DU23" s="359"/>
      <c r="DV23" s="359"/>
      <c r="DW23" s="359"/>
      <c r="DX23" s="359"/>
      <c r="DY23" s="359"/>
      <c r="DZ23" s="359"/>
      <c r="EA23" s="359"/>
      <c r="EB23" s="359"/>
      <c r="EC23" s="359"/>
      <c r="ED23" s="359"/>
      <c r="EE23" s="359"/>
      <c r="EF23" s="359"/>
      <c r="EG23" s="359"/>
      <c r="EH23" s="359"/>
      <c r="EI23" s="359"/>
      <c r="EJ23" s="359"/>
      <c r="EK23" s="359"/>
      <c r="EL23" s="359"/>
      <c r="EM23" s="359"/>
      <c r="EN23" s="359"/>
      <c r="EO23" s="359"/>
      <c r="EP23" s="359"/>
      <c r="EQ23" s="359"/>
      <c r="ER23" s="359"/>
      <c r="ES23" s="359"/>
      <c r="ET23" s="359"/>
      <c r="EU23" s="359"/>
      <c r="EV23" s="359"/>
      <c r="EW23" s="359"/>
      <c r="EX23" s="359"/>
      <c r="EY23" s="359"/>
      <c r="EZ23" s="359"/>
      <c r="FA23" s="359"/>
      <c r="FB23" s="359"/>
      <c r="FC23" s="359"/>
      <c r="FD23" s="359"/>
      <c r="FE23" s="359"/>
      <c r="FF23" s="359"/>
      <c r="FG23" s="359"/>
      <c r="FH23" s="359"/>
      <c r="FI23" s="359"/>
      <c r="FJ23" s="359"/>
      <c r="FK23" s="359"/>
      <c r="FL23" s="359"/>
      <c r="FM23" s="359"/>
      <c r="FN23" s="359"/>
      <c r="FO23" s="359"/>
      <c r="FP23" s="359"/>
      <c r="FQ23" s="359"/>
      <c r="FR23" s="359"/>
      <c r="FS23" s="359"/>
      <c r="FT23" s="359"/>
      <c r="FU23" s="359"/>
      <c r="FV23" s="359"/>
      <c r="FW23" s="359"/>
      <c r="FX23" s="359"/>
      <c r="FY23" s="359"/>
      <c r="FZ23" s="359"/>
      <c r="GA23" s="359"/>
      <c r="GB23" s="359"/>
      <c r="GC23" s="359"/>
      <c r="GD23" s="359"/>
      <c r="GE23" s="359"/>
      <c r="GF23" s="359"/>
      <c r="GG23" s="359"/>
      <c r="GH23" s="359"/>
      <c r="GI23" s="359"/>
      <c r="GJ23" s="359"/>
      <c r="GK23" s="359"/>
      <c r="GL23" s="359"/>
      <c r="GM23" s="359"/>
      <c r="GN23" s="359"/>
      <c r="GO23" s="359"/>
      <c r="GP23" s="359"/>
      <c r="GQ23" s="359"/>
      <c r="GR23" s="359"/>
      <c r="GS23" s="359"/>
      <c r="GT23" s="359"/>
      <c r="GU23" s="359"/>
      <c r="GV23" s="359"/>
      <c r="GW23" s="359"/>
      <c r="GX23" s="359"/>
      <c r="GY23" s="359"/>
      <c r="GZ23" s="359"/>
      <c r="HA23" s="359"/>
      <c r="HB23" s="359"/>
      <c r="HC23" s="359"/>
      <c r="HD23" s="359"/>
      <c r="HE23" s="359"/>
      <c r="HF23" s="359"/>
      <c r="HG23" s="359"/>
      <c r="HH23" s="359"/>
      <c r="HI23" s="359"/>
      <c r="HJ23" s="359"/>
      <c r="HK23" s="359"/>
      <c r="HL23" s="359"/>
      <c r="HM23" s="359"/>
      <c r="HN23" s="359"/>
      <c r="HO23" s="359"/>
      <c r="HP23" s="359"/>
      <c r="HQ23" s="359"/>
      <c r="HR23" s="359"/>
      <c r="HS23" s="359"/>
      <c r="HT23" s="359"/>
      <c r="HU23" s="359"/>
    </row>
    <row r="24" spans="1:229" ht="14.1" customHeight="1">
      <c r="A24" s="359"/>
      <c r="B24" s="362"/>
      <c r="C24" s="362"/>
      <c r="D24" s="362"/>
      <c r="E24" s="362"/>
      <c r="F24" s="362"/>
      <c r="G24" s="362"/>
      <c r="H24" s="362"/>
      <c r="I24" s="362"/>
      <c r="J24" s="362"/>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9"/>
      <c r="AZ24" s="359"/>
      <c r="BA24" s="359"/>
      <c r="BB24" s="359"/>
      <c r="BC24" s="359"/>
      <c r="BD24" s="359"/>
      <c r="BE24" s="359"/>
      <c r="BF24" s="359"/>
      <c r="BG24" s="359"/>
      <c r="BH24" s="359"/>
      <c r="BI24" s="359"/>
      <c r="BJ24" s="359"/>
      <c r="BK24" s="359"/>
      <c r="BL24" s="359"/>
      <c r="BM24" s="359"/>
      <c r="BN24" s="359"/>
      <c r="BO24" s="359"/>
      <c r="BP24" s="359"/>
      <c r="BQ24" s="359"/>
      <c r="BR24" s="359"/>
      <c r="BS24" s="359"/>
      <c r="BT24" s="359"/>
      <c r="BU24" s="359"/>
      <c r="BV24" s="359"/>
      <c r="BW24" s="359"/>
      <c r="BX24" s="359"/>
      <c r="BY24" s="359"/>
      <c r="BZ24" s="359"/>
      <c r="CA24" s="359"/>
      <c r="CB24" s="359"/>
      <c r="CC24" s="359"/>
      <c r="CD24" s="359"/>
      <c r="CE24" s="359"/>
      <c r="CF24" s="359"/>
      <c r="CG24" s="359"/>
      <c r="CH24" s="359"/>
      <c r="CI24" s="359"/>
      <c r="CJ24" s="359"/>
      <c r="CK24" s="359"/>
      <c r="CL24" s="359"/>
      <c r="CM24" s="359"/>
      <c r="CN24" s="359"/>
      <c r="CO24" s="359"/>
      <c r="CP24" s="359"/>
      <c r="CQ24" s="359"/>
      <c r="CR24" s="359"/>
      <c r="CS24" s="359"/>
      <c r="CT24" s="359"/>
      <c r="CU24" s="359"/>
      <c r="CV24" s="359"/>
      <c r="CW24" s="359"/>
      <c r="CX24" s="359"/>
      <c r="CY24" s="359"/>
      <c r="CZ24" s="359"/>
      <c r="DA24" s="359"/>
      <c r="DB24" s="359"/>
      <c r="DC24" s="359"/>
      <c r="DD24" s="359"/>
      <c r="DE24" s="359"/>
      <c r="DF24" s="359"/>
      <c r="DG24" s="359"/>
      <c r="DH24" s="359"/>
      <c r="DI24" s="359"/>
      <c r="DJ24" s="359"/>
      <c r="DK24" s="359"/>
      <c r="DL24" s="359"/>
      <c r="DM24" s="359"/>
      <c r="DN24" s="359"/>
      <c r="DO24" s="359"/>
      <c r="DP24" s="359"/>
      <c r="DQ24" s="359"/>
      <c r="DR24" s="359"/>
      <c r="DS24" s="359"/>
      <c r="DT24" s="359"/>
      <c r="DU24" s="359"/>
      <c r="DV24" s="359"/>
      <c r="DW24" s="359"/>
      <c r="DX24" s="359"/>
      <c r="DY24" s="359"/>
      <c r="DZ24" s="359"/>
      <c r="EA24" s="359"/>
      <c r="EB24" s="359"/>
      <c r="EC24" s="359"/>
      <c r="ED24" s="359"/>
      <c r="EE24" s="359"/>
      <c r="EF24" s="359"/>
      <c r="EG24" s="359"/>
      <c r="EH24" s="359"/>
      <c r="EI24" s="359"/>
      <c r="EJ24" s="359"/>
      <c r="EK24" s="359"/>
      <c r="EL24" s="359"/>
      <c r="EM24" s="359"/>
      <c r="EN24" s="359"/>
      <c r="EO24" s="359"/>
      <c r="EP24" s="359"/>
      <c r="EQ24" s="359"/>
      <c r="ER24" s="359"/>
      <c r="ES24" s="359"/>
      <c r="ET24" s="359"/>
      <c r="EU24" s="359"/>
      <c r="EV24" s="359"/>
      <c r="EW24" s="359"/>
      <c r="EX24" s="359"/>
      <c r="EY24" s="359"/>
      <c r="EZ24" s="359"/>
      <c r="FA24" s="359"/>
      <c r="FB24" s="359"/>
      <c r="FC24" s="359"/>
      <c r="FD24" s="359"/>
      <c r="FE24" s="359"/>
      <c r="FF24" s="359"/>
      <c r="FG24" s="359"/>
      <c r="FH24" s="359"/>
      <c r="FI24" s="359"/>
      <c r="FJ24" s="359"/>
      <c r="FK24" s="359"/>
      <c r="FL24" s="359"/>
      <c r="FM24" s="359"/>
      <c r="FN24" s="359"/>
      <c r="FO24" s="359"/>
      <c r="FP24" s="359"/>
      <c r="FQ24" s="359"/>
      <c r="FR24" s="359"/>
      <c r="FS24" s="359"/>
      <c r="FT24" s="359"/>
      <c r="FU24" s="359"/>
      <c r="FV24" s="359"/>
      <c r="FW24" s="359"/>
      <c r="FX24" s="359"/>
      <c r="FY24" s="359"/>
      <c r="FZ24" s="359"/>
      <c r="GA24" s="359"/>
      <c r="GB24" s="359"/>
      <c r="GC24" s="359"/>
      <c r="GD24" s="359"/>
      <c r="GE24" s="359"/>
      <c r="GF24" s="359"/>
      <c r="GG24" s="359"/>
      <c r="GH24" s="359"/>
      <c r="GI24" s="359"/>
      <c r="GJ24" s="359"/>
      <c r="GK24" s="359"/>
      <c r="GL24" s="359"/>
      <c r="GM24" s="359"/>
      <c r="GN24" s="359"/>
      <c r="GO24" s="359"/>
      <c r="GP24" s="359"/>
      <c r="GQ24" s="359"/>
      <c r="GR24" s="359"/>
      <c r="GS24" s="359"/>
      <c r="GT24" s="359"/>
      <c r="GU24" s="359"/>
      <c r="GV24" s="359"/>
      <c r="GW24" s="359"/>
      <c r="GX24" s="359"/>
      <c r="GY24" s="359"/>
      <c r="GZ24" s="359"/>
      <c r="HA24" s="359"/>
      <c r="HB24" s="359"/>
      <c r="HC24" s="359"/>
      <c r="HD24" s="359"/>
      <c r="HE24" s="359"/>
      <c r="HF24" s="359"/>
      <c r="HG24" s="359"/>
      <c r="HH24" s="359"/>
      <c r="HI24" s="359"/>
      <c r="HJ24" s="359"/>
      <c r="HK24" s="359"/>
      <c r="HL24" s="359"/>
      <c r="HM24" s="359"/>
      <c r="HN24" s="359"/>
      <c r="HO24" s="359"/>
      <c r="HP24" s="359"/>
      <c r="HQ24" s="359"/>
      <c r="HR24" s="359"/>
      <c r="HS24" s="359"/>
      <c r="HT24" s="359"/>
      <c r="HU24" s="359"/>
    </row>
    <row r="25" spans="1:229">
      <c r="A25" s="361" t="s">
        <v>46</v>
      </c>
      <c r="B25" s="359"/>
      <c r="C25" s="359"/>
      <c r="D25" s="359"/>
      <c r="E25" s="359"/>
      <c r="F25" s="359"/>
      <c r="G25" s="359"/>
      <c r="H25" s="359"/>
      <c r="I25" s="359"/>
      <c r="J25" s="359"/>
    </row>
    <row r="26" spans="1:229">
      <c r="A26" s="360" t="s">
        <v>330</v>
      </c>
      <c r="B26" s="359"/>
      <c r="C26" s="359"/>
      <c r="D26" s="359"/>
      <c r="E26" s="359"/>
      <c r="F26" s="359"/>
      <c r="G26" s="359"/>
      <c r="H26" s="359"/>
      <c r="I26" s="359"/>
      <c r="J26" s="359"/>
    </row>
    <row r="27" spans="1:229">
      <c r="A27" s="360" t="s">
        <v>329</v>
      </c>
      <c r="B27" s="359"/>
      <c r="C27" s="359"/>
      <c r="D27" s="359"/>
      <c r="E27" s="359"/>
      <c r="F27" s="359"/>
      <c r="G27" s="359"/>
      <c r="H27" s="359"/>
      <c r="I27" s="359"/>
      <c r="J27" s="359"/>
    </row>
    <row r="28" spans="1:229">
      <c r="A28" s="360" t="s">
        <v>328</v>
      </c>
      <c r="B28" s="360"/>
      <c r="C28" s="359"/>
      <c r="D28" s="359"/>
      <c r="E28" s="359"/>
      <c r="F28" s="359"/>
      <c r="G28" s="359"/>
      <c r="H28" s="359"/>
      <c r="I28" s="359"/>
      <c r="J28" s="359"/>
    </row>
    <row r="29" spans="1:229">
      <c r="A29" s="360"/>
      <c r="B29" s="360" t="s">
        <v>327</v>
      </c>
      <c r="C29" s="359"/>
      <c r="D29" s="359"/>
      <c r="E29" s="359"/>
      <c r="F29" s="359"/>
      <c r="G29" s="359"/>
      <c r="H29" s="359"/>
      <c r="I29" s="359"/>
      <c r="J29" s="359"/>
    </row>
    <row r="30" spans="1:229">
      <c r="A30" s="360"/>
      <c r="B30" s="360" t="s">
        <v>326</v>
      </c>
      <c r="C30" s="359"/>
      <c r="D30" s="359"/>
      <c r="E30" s="359"/>
      <c r="F30" s="359"/>
      <c r="G30" s="359"/>
      <c r="H30" s="359"/>
      <c r="I30" s="359"/>
      <c r="J30" s="359"/>
    </row>
    <row r="31" spans="1:229">
      <c r="A31" s="360"/>
      <c r="B31" s="360" t="s">
        <v>325</v>
      </c>
      <c r="C31" s="359"/>
      <c r="D31" s="359"/>
      <c r="E31" s="359"/>
      <c r="F31" s="359"/>
      <c r="G31" s="359"/>
      <c r="H31" s="359"/>
      <c r="I31" s="359"/>
      <c r="J31" s="359"/>
    </row>
    <row r="32" spans="1:229">
      <c r="A32" s="360"/>
      <c r="B32" s="360" t="s">
        <v>324</v>
      </c>
      <c r="C32" s="359"/>
      <c r="D32" s="359"/>
      <c r="E32" s="359"/>
      <c r="F32" s="359"/>
      <c r="G32" s="359"/>
      <c r="H32" s="359"/>
      <c r="I32" s="359"/>
      <c r="J32" s="359"/>
    </row>
    <row r="33" spans="1:10">
      <c r="A33" s="360"/>
      <c r="B33" s="360" t="s">
        <v>323</v>
      </c>
      <c r="C33" s="359"/>
      <c r="D33" s="359"/>
      <c r="E33" s="359"/>
      <c r="F33" s="359"/>
      <c r="G33" s="359"/>
      <c r="H33" s="359"/>
      <c r="I33" s="359"/>
      <c r="J33" s="359"/>
    </row>
    <row r="34" spans="1:10">
      <c r="A34" s="360" t="s">
        <v>322</v>
      </c>
      <c r="B34" s="360"/>
      <c r="C34" s="359"/>
      <c r="D34" s="359"/>
      <c r="E34" s="359"/>
      <c r="F34" s="359"/>
      <c r="G34" s="359"/>
      <c r="H34" s="359"/>
      <c r="I34" s="359"/>
      <c r="J34" s="359"/>
    </row>
    <row r="35" spans="1:10">
      <c r="A35" s="360" t="s">
        <v>321</v>
      </c>
      <c r="B35" s="360"/>
      <c r="C35" s="359"/>
      <c r="D35" s="359"/>
      <c r="E35" s="359"/>
      <c r="F35" s="359"/>
      <c r="G35" s="359"/>
      <c r="H35" s="359"/>
      <c r="I35" s="359"/>
      <c r="J35" s="359"/>
    </row>
    <row r="36" spans="1:10">
      <c r="A36" s="359"/>
      <c r="B36" s="359"/>
      <c r="C36" s="359"/>
      <c r="D36" s="359"/>
      <c r="E36" s="359"/>
      <c r="F36" s="359"/>
      <c r="G36" s="359"/>
      <c r="H36" s="359"/>
      <c r="I36" s="359"/>
      <c r="J36" s="359"/>
    </row>
    <row r="37" spans="1:10">
      <c r="A37" s="449" t="s">
        <v>59</v>
      </c>
      <c r="B37" s="450"/>
      <c r="C37" s="450"/>
      <c r="D37" s="450"/>
      <c r="E37" s="450"/>
      <c r="F37" s="450"/>
      <c r="G37" s="450"/>
      <c r="H37" s="450"/>
      <c r="I37" s="450"/>
      <c r="J37" s="451"/>
    </row>
    <row r="38" spans="1:10" ht="80.25" customHeight="1">
      <c r="A38" s="452"/>
      <c r="B38" s="453"/>
      <c r="C38" s="453"/>
      <c r="D38" s="453"/>
      <c r="E38" s="453"/>
      <c r="F38" s="453"/>
      <c r="G38" s="453"/>
      <c r="H38" s="453"/>
      <c r="I38" s="453"/>
      <c r="J38" s="454"/>
    </row>
  </sheetData>
  <mergeCells count="10">
    <mergeCell ref="J3:J4"/>
    <mergeCell ref="B6:J6"/>
    <mergeCell ref="A37:J37"/>
    <mergeCell ref="A38:J38"/>
    <mergeCell ref="B3:D4"/>
    <mergeCell ref="E3:E4"/>
    <mergeCell ref="F3:F4"/>
    <mergeCell ref="G3:G4"/>
    <mergeCell ref="H3:H4"/>
    <mergeCell ref="I3:I4"/>
  </mergeCells>
  <conditionalFormatting sqref="G7">
    <cfRule type="expression" dxfId="1" priority="2">
      <formula>(F7="Non")</formula>
    </cfRule>
  </conditionalFormatting>
  <conditionalFormatting sqref="G8:G23">
    <cfRule type="expression" dxfId="0" priority="1">
      <formula>(F8="Non")</formula>
    </cfRule>
  </conditionalFormatting>
  <dataValidations count="2">
    <dataValidation type="list" allowBlank="1" showInputMessage="1" showErrorMessage="1" sqref="F7:F23">
      <formula1>"Oui,Non"</formula1>
    </dataValidation>
    <dataValidation type="list" allowBlank="1" showInputMessage="1" showErrorMessage="1" sqref="H7:H23">
      <formula1>$B$29:$B$33</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sheetData>
    <row r="1" spans="1:1">
      <c r="A1" s="357"/>
    </row>
  </sheetData>
  <sheetProtection selectLockedCells="1" selectUnlockedCells="1"/>
  <pageMargins left="0.75" right="0.75" top="1" bottom="1" header="0.51180555555555551" footer="0.51180555555555551"/>
  <pageSetup paperSize="9"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cols>
    <col min="1" max="256" width="11.42578125" customWidth="1"/>
  </cols>
  <sheetData/>
  <sheetProtection selectLockedCells="1" selectUnlockedCells="1"/>
  <pageMargins left="0.75" right="0.75" top="1" bottom="1"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6"/>
  </sheetPr>
  <dimension ref="A1:IV47"/>
  <sheetViews>
    <sheetView topLeftCell="A20" zoomScale="50" zoomScaleNormal="50" workbookViewId="0">
      <selection activeCell="L9" sqref="L9:L10"/>
    </sheetView>
  </sheetViews>
  <sheetFormatPr defaultColWidth="9.42578125" defaultRowHeight="12.75"/>
  <cols>
    <col min="1" max="1" width="120.5703125" style="5" customWidth="1"/>
    <col min="2" max="3" width="15" style="5" customWidth="1"/>
    <col min="4" max="4" width="36" style="5" customWidth="1"/>
    <col min="5" max="16384" width="9.42578125" style="5"/>
  </cols>
  <sheetData>
    <row r="1" spans="1:256">
      <c r="A1" s="6" t="s">
        <v>3</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A2" s="6"/>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c r="A3" s="7" t="s">
        <v>288</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c r="A4" s="8"/>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c r="A5" s="7" t="s">
        <v>4</v>
      </c>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c r="A6" s="8"/>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c r="A7" s="7" t="s">
        <v>5</v>
      </c>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c r="A8" s="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c r="A9" s="7" t="s">
        <v>6</v>
      </c>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c r="A10" s="7"/>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c r="A11" s="7" t="s">
        <v>7</v>
      </c>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c r="A12" s="7"/>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c r="A13" s="7" t="s">
        <v>8</v>
      </c>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c r="A14" s="7" t="s">
        <v>259</v>
      </c>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c r="A15" s="7"/>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c r="A16" s="7" t="s">
        <v>260</v>
      </c>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c r="A17" s="339" t="s">
        <v>261</v>
      </c>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1.25" customHeight="1">
      <c r="A18" s="7" t="s">
        <v>287</v>
      </c>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idden="1">
      <c r="A19" s="7"/>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s="356" customFormat="1">
      <c r="A20" s="10" t="s">
        <v>9</v>
      </c>
      <c r="B20" s="11">
        <v>2018</v>
      </c>
      <c r="C20" s="11">
        <v>2019</v>
      </c>
      <c r="D20" s="378">
        <v>2020</v>
      </c>
    </row>
    <row r="21" spans="1:256">
      <c r="A21" s="7" t="s">
        <v>10</v>
      </c>
      <c r="B21" s="12"/>
      <c r="C21" s="12"/>
      <c r="D21" s="12"/>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3.5" thickBot="1">
      <c r="A22" s="7" t="s">
        <v>11</v>
      </c>
      <c r="B22" s="12"/>
      <c r="C22" s="12"/>
      <c r="D22" s="1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3.5" thickBot="1">
      <c r="A23" s="13" t="s">
        <v>289</v>
      </c>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64.5" thickBot="1">
      <c r="A24" s="14" t="s">
        <v>316</v>
      </c>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c r="A25" s="347" t="s">
        <v>317</v>
      </c>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5.5" customHeight="1" thickBot="1">
      <c r="A26" s="347" t="s">
        <v>318</v>
      </c>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87" customHeight="1" thickBot="1">
      <c r="A27" s="348" t="s">
        <v>319</v>
      </c>
      <c r="B27" s="385"/>
      <c r="C27" s="386"/>
      <c r="D27" s="38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8.5" customHeight="1" thickBot="1">
      <c r="A28" s="355" t="s">
        <v>320</v>
      </c>
      <c r="B28" s="385"/>
      <c r="C28" s="386"/>
      <c r="D28" s="387"/>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45" customHeight="1" thickBot="1">
      <c r="A29" s="354" t="s">
        <v>315</v>
      </c>
      <c r="B29" s="349" t="s">
        <v>290</v>
      </c>
      <c r="C29" s="349" t="s">
        <v>291</v>
      </c>
      <c r="D29" s="349" t="s">
        <v>308</v>
      </c>
    </row>
    <row r="30" spans="1:256" ht="29.25" customHeight="1" thickBot="1">
      <c r="A30" s="340" t="s">
        <v>292</v>
      </c>
      <c r="B30" s="350"/>
      <c r="C30" s="351"/>
      <c r="D30" s="352" t="s">
        <v>293</v>
      </c>
    </row>
    <row r="31" spans="1:256" ht="96.75" customHeight="1" thickBot="1">
      <c r="A31" s="340" t="s">
        <v>294</v>
      </c>
      <c r="B31" s="351"/>
      <c r="C31" s="351"/>
      <c r="D31" s="352" t="s">
        <v>295</v>
      </c>
    </row>
    <row r="32" spans="1:256" ht="30.75" thickBot="1">
      <c r="A32" s="340" t="s">
        <v>296</v>
      </c>
      <c r="B32" s="351"/>
      <c r="C32" s="351"/>
      <c r="D32" s="352" t="s">
        <v>297</v>
      </c>
    </row>
    <row r="33" spans="1:4" ht="15.75">
      <c r="A33" s="381" t="s">
        <v>298</v>
      </c>
      <c r="B33" s="353"/>
      <c r="C33" s="353"/>
      <c r="D33" s="383" t="s">
        <v>46</v>
      </c>
    </row>
    <row r="34" spans="1:4" ht="15.75" thickBot="1">
      <c r="A34" s="382"/>
      <c r="B34" s="351"/>
      <c r="C34" s="351"/>
      <c r="D34" s="384"/>
    </row>
    <row r="35" spans="1:4" ht="30.75" thickBot="1">
      <c r="A35" s="340" t="s">
        <v>299</v>
      </c>
      <c r="B35" s="351"/>
      <c r="C35" s="351"/>
      <c r="D35" s="352" t="s">
        <v>300</v>
      </c>
    </row>
    <row r="36" spans="1:4" ht="15.75" thickBot="1">
      <c r="A36" s="340" t="s">
        <v>301</v>
      </c>
      <c r="B36" s="351"/>
      <c r="C36" s="351"/>
      <c r="D36" s="352" t="s">
        <v>302</v>
      </c>
    </row>
    <row r="37" spans="1:4" ht="30.75" thickBot="1">
      <c r="A37" s="340" t="s">
        <v>303</v>
      </c>
      <c r="B37" s="351"/>
      <c r="C37" s="351"/>
      <c r="D37" s="352" t="s">
        <v>304</v>
      </c>
    </row>
    <row r="38" spans="1:4" ht="15.75" thickBot="1">
      <c r="A38" s="340" t="s">
        <v>305</v>
      </c>
      <c r="B38" s="351"/>
      <c r="C38" s="351"/>
      <c r="D38" s="352" t="s">
        <v>306</v>
      </c>
    </row>
    <row r="39" spans="1:4" ht="15.75" thickBot="1">
      <c r="A39" s="340" t="s">
        <v>307</v>
      </c>
      <c r="B39" s="350"/>
      <c r="C39" s="350"/>
      <c r="D39" s="352" t="s">
        <v>309</v>
      </c>
    </row>
    <row r="40" spans="1:4" ht="15">
      <c r="A40" s="342" t="s">
        <v>310</v>
      </c>
      <c r="B40"/>
      <c r="C40"/>
      <c r="D40"/>
    </row>
    <row r="42" spans="1:4" ht="15.75" thickBot="1">
      <c r="A42" s="343" t="s">
        <v>311</v>
      </c>
      <c r="B42"/>
      <c r="C42"/>
    </row>
    <row r="43" spans="1:4" ht="30.75" thickBot="1">
      <c r="A43" s="344" t="s">
        <v>312</v>
      </c>
      <c r="B43" s="345" t="s">
        <v>313</v>
      </c>
      <c r="C43" s="345" t="s">
        <v>314</v>
      </c>
    </row>
    <row r="44" spans="1:4" ht="15.75" thickBot="1">
      <c r="A44" s="340"/>
      <c r="B44" s="341"/>
      <c r="C44" s="341"/>
    </row>
    <row r="45" spans="1:4" ht="15.75" thickBot="1">
      <c r="A45" s="340"/>
      <c r="B45" s="341"/>
      <c r="C45" s="341"/>
    </row>
    <row r="46" spans="1:4" ht="15.75" thickBot="1">
      <c r="A46" s="340"/>
      <c r="B46" s="341"/>
      <c r="C46" s="341"/>
    </row>
    <row r="47" spans="1:4" ht="15">
      <c r="A47" s="346"/>
      <c r="B47"/>
      <c r="C47"/>
    </row>
  </sheetData>
  <sheetProtection selectLockedCells="1" selectUnlockedCells="1"/>
  <mergeCells count="4">
    <mergeCell ref="A33:A34"/>
    <mergeCell ref="D33:D34"/>
    <mergeCell ref="B27:D27"/>
    <mergeCell ref="B28:D28"/>
  </mergeCells>
  <pageMargins left="0.39370078740157483" right="0.39370078740157483" top="0.78740157480314965" bottom="0.78740157480314965" header="0.51181102362204722" footer="0.51181102362204722"/>
  <pageSetup paperSize="8" firstPageNumber="0" fitToHeight="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23</xdr:row>
                    <xdr:rowOff>809625</xdr:rowOff>
                  </from>
                  <to>
                    <xdr:col>1</xdr:col>
                    <xdr:colOff>971550</xdr:colOff>
                    <xdr:row>25</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962025</xdr:colOff>
                    <xdr:row>23</xdr:row>
                    <xdr:rowOff>790575</xdr:rowOff>
                  </from>
                  <to>
                    <xdr:col>2</xdr:col>
                    <xdr:colOff>933450</xdr:colOff>
                    <xdr:row>25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8029575</xdr:colOff>
                    <xdr:row>24</xdr:row>
                    <xdr:rowOff>133350</xdr:rowOff>
                  </from>
                  <to>
                    <xdr:col>1</xdr:col>
                    <xdr:colOff>962025</xdr:colOff>
                    <xdr:row>26</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952500</xdr:colOff>
                    <xdr:row>24</xdr:row>
                    <xdr:rowOff>142875</xdr:rowOff>
                  </from>
                  <to>
                    <xdr:col>2</xdr:col>
                    <xdr:colOff>923925</xdr:colOff>
                    <xdr:row>26</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266700</xdr:colOff>
                    <xdr:row>29</xdr:row>
                    <xdr:rowOff>104775</xdr:rowOff>
                  </from>
                  <to>
                    <xdr:col>2</xdr:col>
                    <xdr:colOff>238125</xdr:colOff>
                    <xdr:row>29</xdr:row>
                    <xdr:rowOff>314325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266700</xdr:colOff>
                    <xdr:row>29</xdr:row>
                    <xdr:rowOff>104775</xdr:rowOff>
                  </from>
                  <to>
                    <xdr:col>3</xdr:col>
                    <xdr:colOff>238125</xdr:colOff>
                    <xdr:row>29</xdr:row>
                    <xdr:rowOff>314325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266700</xdr:colOff>
                    <xdr:row>30</xdr:row>
                    <xdr:rowOff>323850</xdr:rowOff>
                  </from>
                  <to>
                    <xdr:col>3</xdr:col>
                    <xdr:colOff>238125</xdr:colOff>
                    <xdr:row>31</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266700</xdr:colOff>
                    <xdr:row>30</xdr:row>
                    <xdr:rowOff>323850</xdr:rowOff>
                  </from>
                  <to>
                    <xdr:col>2</xdr:col>
                    <xdr:colOff>238125</xdr:colOff>
                    <xdr:row>31</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304800</xdr:colOff>
                    <xdr:row>31</xdr:row>
                    <xdr:rowOff>104775</xdr:rowOff>
                  </from>
                  <to>
                    <xdr:col>2</xdr:col>
                    <xdr:colOff>276225</xdr:colOff>
                    <xdr:row>31</xdr:row>
                    <xdr:rowOff>314325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2</xdr:col>
                    <xdr:colOff>323850</xdr:colOff>
                    <xdr:row>31</xdr:row>
                    <xdr:rowOff>95250</xdr:rowOff>
                  </from>
                  <to>
                    <xdr:col>3</xdr:col>
                    <xdr:colOff>295275</xdr:colOff>
                    <xdr:row>31</xdr:row>
                    <xdr:rowOff>304800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xdr:col>
                    <xdr:colOff>295275</xdr:colOff>
                    <xdr:row>32</xdr:row>
                    <xdr:rowOff>104775</xdr:rowOff>
                  </from>
                  <to>
                    <xdr:col>2</xdr:col>
                    <xdr:colOff>266700</xdr:colOff>
                    <xdr:row>33</xdr:row>
                    <xdr:rowOff>114300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352425</xdr:colOff>
                    <xdr:row>32</xdr:row>
                    <xdr:rowOff>104775</xdr:rowOff>
                  </from>
                  <to>
                    <xdr:col>3</xdr:col>
                    <xdr:colOff>323850</xdr:colOff>
                    <xdr:row>33</xdr:row>
                    <xdr:rowOff>114300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xdr:col>
                    <xdr:colOff>304800</xdr:colOff>
                    <xdr:row>34</xdr:row>
                    <xdr:rowOff>123825</xdr:rowOff>
                  </from>
                  <to>
                    <xdr:col>2</xdr:col>
                    <xdr:colOff>276225</xdr:colOff>
                    <xdr:row>35</xdr:row>
                    <xdr:rowOff>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xdr:col>
                    <xdr:colOff>352425</xdr:colOff>
                    <xdr:row>34</xdr:row>
                    <xdr:rowOff>123825</xdr:rowOff>
                  </from>
                  <to>
                    <xdr:col>3</xdr:col>
                    <xdr:colOff>323850</xdr:colOff>
                    <xdr:row>35</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323850</xdr:colOff>
                    <xdr:row>35</xdr:row>
                    <xdr:rowOff>0</xdr:rowOff>
                  </from>
                  <to>
                    <xdr:col>2</xdr:col>
                    <xdr:colOff>295275</xdr:colOff>
                    <xdr:row>36</xdr:row>
                    <xdr:rowOff>9525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xdr:col>
                    <xdr:colOff>323850</xdr:colOff>
                    <xdr:row>36</xdr:row>
                    <xdr:rowOff>104775</xdr:rowOff>
                  </from>
                  <to>
                    <xdr:col>2</xdr:col>
                    <xdr:colOff>295275</xdr:colOff>
                    <xdr:row>37</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342900</xdr:colOff>
                    <xdr:row>34</xdr:row>
                    <xdr:rowOff>381000</xdr:rowOff>
                  </from>
                  <to>
                    <xdr:col>3</xdr:col>
                    <xdr:colOff>314325</xdr:colOff>
                    <xdr:row>36</xdr:row>
                    <xdr:rowOff>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371475</xdr:colOff>
                    <xdr:row>36</xdr:row>
                    <xdr:rowOff>133350</xdr:rowOff>
                  </from>
                  <to>
                    <xdr:col>3</xdr:col>
                    <xdr:colOff>342900</xdr:colOff>
                    <xdr:row>37</xdr:row>
                    <xdr:rowOff>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1</xdr:col>
                    <xdr:colOff>323850</xdr:colOff>
                    <xdr:row>37</xdr:row>
                    <xdr:rowOff>19050</xdr:rowOff>
                  </from>
                  <to>
                    <xdr:col>2</xdr:col>
                    <xdr:colOff>295275</xdr:colOff>
                    <xdr:row>38</xdr:row>
                    <xdr:rowOff>28575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381000</xdr:colOff>
                    <xdr:row>37</xdr:row>
                    <xdr:rowOff>9525</xdr:rowOff>
                  </from>
                  <to>
                    <xdr:col>3</xdr:col>
                    <xdr:colOff>352425</xdr:colOff>
                    <xdr:row>38</xdr:row>
                    <xdr:rowOff>19050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xdr:col>
                    <xdr:colOff>295275</xdr:colOff>
                    <xdr:row>38</xdr:row>
                    <xdr:rowOff>9525</xdr:rowOff>
                  </from>
                  <to>
                    <xdr:col>2</xdr:col>
                    <xdr:colOff>266700</xdr:colOff>
                    <xdr:row>39</xdr:row>
                    <xdr:rowOff>19050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371475</xdr:colOff>
                    <xdr:row>38</xdr:row>
                    <xdr:rowOff>28575</xdr:rowOff>
                  </from>
                  <to>
                    <xdr:col>3</xdr:col>
                    <xdr:colOff>342900</xdr:colOff>
                    <xdr:row>39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IV65"/>
  <sheetViews>
    <sheetView zoomScale="82" zoomScaleNormal="82" workbookViewId="0">
      <pane xSplit="3" ySplit="5" topLeftCell="D33" activePane="bottomRight" state="frozen"/>
      <selection pane="topRight" activeCell="D1" sqref="D1"/>
      <selection pane="bottomLeft" activeCell="A6" sqref="A6"/>
      <selection pane="bottomRight" activeCell="A52" sqref="A52"/>
    </sheetView>
  </sheetViews>
  <sheetFormatPr defaultColWidth="7.28515625" defaultRowHeight="12.75"/>
  <cols>
    <col min="1" max="1" width="6.140625" style="5" customWidth="1"/>
    <col min="2" max="2" width="30.7109375" style="5" customWidth="1"/>
    <col min="3" max="3" width="13.7109375" style="5" bestFit="1" customWidth="1"/>
    <col min="4" max="4" width="19" style="5" customWidth="1"/>
    <col min="5" max="5" width="24.28515625" style="5" customWidth="1"/>
    <col min="6" max="6" width="29.85546875" style="5" customWidth="1"/>
    <col min="7" max="7" width="6.85546875" style="5" customWidth="1"/>
    <col min="8" max="8" width="18.85546875" style="5" customWidth="1"/>
    <col min="9" max="9" width="26.7109375" style="5" customWidth="1"/>
    <col min="10" max="20" width="6.140625" style="5" customWidth="1"/>
    <col min="21" max="23" width="14.42578125" style="5" customWidth="1"/>
    <col min="24" max="38" width="7.7109375" style="5" customWidth="1"/>
    <col min="39" max="40" width="44.42578125" style="5" customWidth="1"/>
    <col min="41" max="16384" width="7.28515625" style="5"/>
  </cols>
  <sheetData>
    <row r="1" spans="1:256" s="7" customFormat="1" ht="33.75" customHeight="1">
      <c r="A1" s="15" t="s">
        <v>12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spans="1:256" ht="13.5" thickBo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35.1" customHeight="1" thickBot="1">
      <c r="A3" s="16"/>
      <c r="B3" s="403" t="s">
        <v>13</v>
      </c>
      <c r="C3" s="404" t="s">
        <v>14</v>
      </c>
      <c r="D3" s="407" t="s">
        <v>15</v>
      </c>
      <c r="E3" s="403" t="s">
        <v>16</v>
      </c>
      <c r="F3" s="403" t="s">
        <v>17</v>
      </c>
      <c r="G3" s="403" t="s">
        <v>18</v>
      </c>
      <c r="H3" s="403" t="s">
        <v>19</v>
      </c>
      <c r="I3" s="404" t="s">
        <v>20</v>
      </c>
      <c r="J3" s="408" t="s">
        <v>21</v>
      </c>
      <c r="K3" s="409"/>
      <c r="L3" s="409"/>
      <c r="M3" s="409"/>
      <c r="N3" s="409"/>
      <c r="O3" s="409"/>
      <c r="P3" s="409"/>
      <c r="Q3" s="409"/>
      <c r="R3" s="409"/>
      <c r="S3" s="409"/>
      <c r="T3" s="410"/>
      <c r="U3" s="405" t="s">
        <v>265</v>
      </c>
      <c r="V3" s="405" t="s">
        <v>266</v>
      </c>
      <c r="W3" s="406" t="s">
        <v>267</v>
      </c>
      <c r="X3" s="397" t="s">
        <v>268</v>
      </c>
      <c r="Y3" s="397"/>
      <c r="Z3" s="397"/>
      <c r="AA3" s="397"/>
      <c r="AB3" s="397"/>
      <c r="AC3" s="397"/>
      <c r="AD3" s="397"/>
      <c r="AE3" s="397"/>
      <c r="AF3" s="397"/>
      <c r="AG3" s="397"/>
      <c r="AH3" s="397"/>
      <c r="AI3" s="397"/>
      <c r="AJ3" s="397"/>
      <c r="AK3" s="397"/>
      <c r="AL3" s="397"/>
      <c r="AM3" s="398" t="s">
        <v>22</v>
      </c>
      <c r="AN3" s="399" t="s">
        <v>23</v>
      </c>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22" customFormat="1" ht="29.25" customHeight="1" thickBot="1">
      <c r="A4" s="17"/>
      <c r="B4" s="403"/>
      <c r="C4" s="404"/>
      <c r="D4" s="407"/>
      <c r="E4" s="403"/>
      <c r="F4" s="403"/>
      <c r="G4" s="403"/>
      <c r="H4" s="403"/>
      <c r="I4" s="404"/>
      <c r="J4" s="18">
        <v>2021</v>
      </c>
      <c r="K4" s="18">
        <v>2022</v>
      </c>
      <c r="L4" s="18">
        <v>2023</v>
      </c>
      <c r="M4" s="18">
        <v>2024</v>
      </c>
      <c r="N4" s="18">
        <v>2025</v>
      </c>
      <c r="O4" s="18">
        <v>2026</v>
      </c>
      <c r="P4" s="18">
        <v>2027</v>
      </c>
      <c r="Q4" s="18">
        <v>2028</v>
      </c>
      <c r="R4" s="18">
        <v>2029</v>
      </c>
      <c r="S4" s="18">
        <v>2030</v>
      </c>
      <c r="T4" s="19">
        <v>2031</v>
      </c>
      <c r="U4" s="405"/>
      <c r="V4" s="405"/>
      <c r="W4" s="406"/>
      <c r="X4" s="20">
        <v>44197</v>
      </c>
      <c r="Y4" s="21">
        <v>44228</v>
      </c>
      <c r="Z4" s="20">
        <v>44256</v>
      </c>
      <c r="AA4" s="21">
        <v>44287</v>
      </c>
      <c r="AB4" s="20">
        <v>44317</v>
      </c>
      <c r="AC4" s="21">
        <v>44348</v>
      </c>
      <c r="AD4" s="20">
        <v>44378</v>
      </c>
      <c r="AE4" s="21">
        <v>44409</v>
      </c>
      <c r="AF4" s="20">
        <v>44440</v>
      </c>
      <c r="AG4" s="21">
        <v>44470</v>
      </c>
      <c r="AH4" s="20">
        <v>44501</v>
      </c>
      <c r="AI4" s="21">
        <v>44531</v>
      </c>
      <c r="AJ4" s="20">
        <v>44562</v>
      </c>
      <c r="AK4" s="21">
        <v>44593</v>
      </c>
      <c r="AL4" s="20">
        <v>44621</v>
      </c>
      <c r="AM4" s="398"/>
      <c r="AN4" s="399"/>
    </row>
    <row r="5" spans="1:256" s="38" customFormat="1" ht="64.5" thickBot="1">
      <c r="A5" s="23"/>
      <c r="B5" s="24" t="s">
        <v>24</v>
      </c>
      <c r="C5" s="25" t="s">
        <v>25</v>
      </c>
      <c r="D5" s="26" t="s">
        <v>26</v>
      </c>
      <c r="E5" s="27" t="s">
        <v>27</v>
      </c>
      <c r="F5" s="27" t="s">
        <v>28</v>
      </c>
      <c r="G5" s="27" t="s">
        <v>29</v>
      </c>
      <c r="H5" s="27" t="s">
        <v>30</v>
      </c>
      <c r="I5" s="28" t="s">
        <v>31</v>
      </c>
      <c r="J5" s="29" t="s">
        <v>32</v>
      </c>
      <c r="K5" s="29" t="s">
        <v>32</v>
      </c>
      <c r="L5" s="29" t="s">
        <v>32</v>
      </c>
      <c r="M5" s="29" t="s">
        <v>32</v>
      </c>
      <c r="N5" s="29" t="s">
        <v>32</v>
      </c>
      <c r="O5" s="29" t="s">
        <v>32</v>
      </c>
      <c r="P5" s="29" t="s">
        <v>32</v>
      </c>
      <c r="Q5" s="29" t="s">
        <v>32</v>
      </c>
      <c r="R5" s="29" t="s">
        <v>32</v>
      </c>
      <c r="S5" s="29" t="s">
        <v>32</v>
      </c>
      <c r="T5" s="30" t="s">
        <v>32</v>
      </c>
      <c r="U5" s="31" t="s">
        <v>33</v>
      </c>
      <c r="V5" s="31" t="s">
        <v>33</v>
      </c>
      <c r="W5" s="32" t="s">
        <v>34</v>
      </c>
      <c r="X5" s="33" t="s">
        <v>32</v>
      </c>
      <c r="Y5" s="34" t="s">
        <v>32</v>
      </c>
      <c r="Z5" s="34" t="s">
        <v>32</v>
      </c>
      <c r="AA5" s="34" t="s">
        <v>32</v>
      </c>
      <c r="AB5" s="34" t="s">
        <v>32</v>
      </c>
      <c r="AC5" s="34" t="s">
        <v>32</v>
      </c>
      <c r="AD5" s="34" t="s">
        <v>32</v>
      </c>
      <c r="AE5" s="34" t="s">
        <v>32</v>
      </c>
      <c r="AF5" s="34" t="s">
        <v>32</v>
      </c>
      <c r="AG5" s="34" t="s">
        <v>32</v>
      </c>
      <c r="AH5" s="34" t="s">
        <v>32</v>
      </c>
      <c r="AI5" s="35" t="s">
        <v>32</v>
      </c>
      <c r="AJ5" s="33" t="s">
        <v>32</v>
      </c>
      <c r="AK5" s="34" t="s">
        <v>32</v>
      </c>
      <c r="AL5" s="36" t="s">
        <v>32</v>
      </c>
      <c r="AM5" s="37"/>
      <c r="AN5" s="399"/>
    </row>
    <row r="6" spans="1:256" ht="15.6" customHeight="1" thickBot="1">
      <c r="A6" s="400" t="s">
        <v>35</v>
      </c>
      <c r="B6" s="401" t="s">
        <v>36</v>
      </c>
      <c r="C6" s="401"/>
      <c r="D6" s="39"/>
      <c r="E6" s="40"/>
      <c r="F6" s="40"/>
      <c r="G6" s="40"/>
      <c r="H6" s="40"/>
      <c r="I6" s="41"/>
      <c r="J6" s="42"/>
      <c r="K6" s="42"/>
      <c r="L6" s="43"/>
      <c r="M6" s="43"/>
      <c r="N6" s="43"/>
      <c r="O6" s="43"/>
      <c r="P6" s="43"/>
      <c r="Q6" s="43"/>
      <c r="R6" s="43"/>
      <c r="S6" s="43"/>
      <c r="T6" s="44"/>
      <c r="U6" s="45"/>
      <c r="V6" s="45"/>
      <c r="W6" s="46"/>
      <c r="X6" s="47"/>
      <c r="Y6" s="48"/>
      <c r="Z6" s="48"/>
      <c r="AA6" s="48"/>
      <c r="AB6" s="48"/>
      <c r="AC6" s="48"/>
      <c r="AD6" s="48"/>
      <c r="AE6" s="48"/>
      <c r="AF6" s="48"/>
      <c r="AG6" s="48"/>
      <c r="AH6" s="48"/>
      <c r="AI6" s="49"/>
      <c r="AJ6" s="47"/>
      <c r="AK6" s="48"/>
      <c r="AL6" s="50"/>
      <c r="AM6" s="51"/>
      <c r="AN6" s="52"/>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3.5" customHeight="1" thickBot="1">
      <c r="A7" s="400"/>
      <c r="B7" s="53"/>
      <c r="C7" s="53"/>
      <c r="D7" s="53"/>
      <c r="E7" s="54"/>
      <c r="F7" s="54"/>
      <c r="G7" s="55"/>
      <c r="H7" s="56"/>
      <c r="I7" s="57"/>
      <c r="J7" s="58"/>
      <c r="K7" s="58"/>
      <c r="L7" s="58"/>
      <c r="M7" s="58"/>
      <c r="N7" s="58"/>
      <c r="O7" s="58"/>
      <c r="P7" s="58"/>
      <c r="Q7" s="58"/>
      <c r="R7" s="58"/>
      <c r="S7" s="58"/>
      <c r="T7" s="59"/>
      <c r="U7" s="60"/>
      <c r="V7" s="61"/>
      <c r="W7" s="61"/>
      <c r="X7" s="62"/>
      <c r="Y7" s="54"/>
      <c r="Z7" s="54"/>
      <c r="AA7" s="54"/>
      <c r="AB7" s="54"/>
      <c r="AC7" s="54"/>
      <c r="AD7" s="54"/>
      <c r="AE7" s="54"/>
      <c r="AF7" s="54"/>
      <c r="AG7" s="54"/>
      <c r="AH7" s="54"/>
      <c r="AI7" s="63"/>
      <c r="AJ7" s="62"/>
      <c r="AK7" s="54"/>
      <c r="AL7" s="64"/>
      <c r="AM7" s="60"/>
      <c r="AN7" s="60"/>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4.1" customHeight="1" thickBot="1">
      <c r="A8" s="400"/>
      <c r="B8" s="53"/>
      <c r="C8" s="53"/>
      <c r="D8" s="65"/>
      <c r="E8" s="54"/>
      <c r="F8" s="54"/>
      <c r="G8" s="54"/>
      <c r="H8" s="66"/>
      <c r="I8" s="67"/>
      <c r="J8" s="58"/>
      <c r="K8" s="58"/>
      <c r="L8" s="58"/>
      <c r="M8" s="58"/>
      <c r="N8" s="58"/>
      <c r="O8" s="58"/>
      <c r="P8" s="58"/>
      <c r="Q8" s="58"/>
      <c r="R8" s="58"/>
      <c r="S8" s="58"/>
      <c r="T8" s="59"/>
      <c r="U8" s="60"/>
      <c r="V8" s="61"/>
      <c r="W8" s="61"/>
      <c r="X8" s="62"/>
      <c r="Y8" s="54"/>
      <c r="Z8" s="54"/>
      <c r="AA8" s="54"/>
      <c r="AB8" s="54"/>
      <c r="AC8" s="54"/>
      <c r="AD8" s="54"/>
      <c r="AE8" s="54"/>
      <c r="AF8" s="54"/>
      <c r="AG8" s="54"/>
      <c r="AH8" s="54"/>
      <c r="AI8" s="63"/>
      <c r="AJ8" s="62"/>
      <c r="AK8" s="54"/>
      <c r="AL8" s="64"/>
      <c r="AM8" s="60"/>
      <c r="AN8" s="60"/>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1" customHeight="1" thickBot="1">
      <c r="A9" s="400"/>
      <c r="B9" s="68"/>
      <c r="C9" s="69"/>
      <c r="D9" s="62"/>
      <c r="E9" s="54"/>
      <c r="F9" s="54"/>
      <c r="G9" s="54"/>
      <c r="H9" s="66"/>
      <c r="I9" s="67"/>
      <c r="J9" s="58"/>
      <c r="K9" s="58"/>
      <c r="L9" s="58"/>
      <c r="M9" s="58"/>
      <c r="N9" s="58"/>
      <c r="O9" s="58"/>
      <c r="P9" s="58"/>
      <c r="Q9" s="58"/>
      <c r="R9" s="58"/>
      <c r="S9" s="58"/>
      <c r="T9" s="59"/>
      <c r="U9" s="60"/>
      <c r="V9" s="61"/>
      <c r="W9" s="61"/>
      <c r="X9" s="62"/>
      <c r="Y9" s="54"/>
      <c r="Z9" s="54"/>
      <c r="AA9" s="54"/>
      <c r="AB9" s="54"/>
      <c r="AC9" s="54"/>
      <c r="AD9" s="54"/>
      <c r="AE9" s="54"/>
      <c r="AF9" s="54"/>
      <c r="AG9" s="54"/>
      <c r="AH9" s="54"/>
      <c r="AI9" s="63"/>
      <c r="AJ9" s="62"/>
      <c r="AK9" s="54"/>
      <c r="AL9" s="64"/>
      <c r="AM9" s="60"/>
      <c r="AN9" s="60"/>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1" customHeight="1" thickBot="1">
      <c r="A10" s="400"/>
      <c r="B10" s="53"/>
      <c r="C10" s="53"/>
      <c r="D10" s="65"/>
      <c r="E10" s="54"/>
      <c r="F10" s="54"/>
      <c r="G10" s="54"/>
      <c r="H10" s="66"/>
      <c r="I10" s="67"/>
      <c r="J10" s="58"/>
      <c r="K10" s="58"/>
      <c r="L10" s="58"/>
      <c r="M10" s="58"/>
      <c r="N10" s="58"/>
      <c r="O10" s="58"/>
      <c r="P10" s="58"/>
      <c r="Q10" s="58"/>
      <c r="R10" s="58"/>
      <c r="S10" s="58"/>
      <c r="T10" s="58"/>
      <c r="U10" s="60"/>
      <c r="V10" s="61"/>
      <c r="W10" s="61"/>
      <c r="X10" s="62"/>
      <c r="Y10" s="54"/>
      <c r="Z10" s="54"/>
      <c r="AA10" s="54"/>
      <c r="AB10" s="54"/>
      <c r="AC10" s="54"/>
      <c r="AD10" s="54"/>
      <c r="AE10" s="54"/>
      <c r="AF10" s="54"/>
      <c r="AG10" s="54"/>
      <c r="AH10" s="54"/>
      <c r="AI10" s="63"/>
      <c r="AJ10" s="62"/>
      <c r="AK10" s="54"/>
      <c r="AL10" s="64"/>
      <c r="AM10" s="60"/>
      <c r="AN10" s="6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1" customHeight="1" thickBot="1">
      <c r="A11" s="400"/>
      <c r="B11" s="53"/>
      <c r="C11" s="53"/>
      <c r="D11" s="65"/>
      <c r="E11" s="54"/>
      <c r="F11" s="54"/>
      <c r="G11" s="54"/>
      <c r="H11" s="66"/>
      <c r="I11" s="67"/>
      <c r="J11" s="58"/>
      <c r="K11" s="58"/>
      <c r="L11" s="58"/>
      <c r="M11" s="58"/>
      <c r="N11" s="58"/>
      <c r="O11" s="58"/>
      <c r="P11" s="58"/>
      <c r="Q11" s="58"/>
      <c r="R11" s="58"/>
      <c r="S11" s="58"/>
      <c r="T11" s="58"/>
      <c r="U11" s="60"/>
      <c r="V11" s="61"/>
      <c r="W11" s="61"/>
      <c r="X11" s="62"/>
      <c r="Y11" s="54"/>
      <c r="Z11" s="54"/>
      <c r="AA11" s="54"/>
      <c r="AB11" s="54"/>
      <c r="AC11" s="54"/>
      <c r="AD11" s="54"/>
      <c r="AE11" s="54"/>
      <c r="AF11" s="54"/>
      <c r="AG11" s="54"/>
      <c r="AH11" s="54"/>
      <c r="AI11" s="63"/>
      <c r="AJ11" s="62"/>
      <c r="AK11" s="54"/>
      <c r="AL11" s="64"/>
      <c r="AM11" s="60"/>
      <c r="AN11" s="60"/>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1" customHeight="1" thickBot="1">
      <c r="A12" s="400"/>
      <c r="B12" s="68"/>
      <c r="C12" s="69"/>
      <c r="D12" s="62"/>
      <c r="E12" s="54"/>
      <c r="F12" s="70"/>
      <c r="G12" s="54"/>
      <c r="H12" s="66"/>
      <c r="I12" s="67"/>
      <c r="J12" s="58"/>
      <c r="K12" s="58"/>
      <c r="L12" s="58"/>
      <c r="M12" s="58"/>
      <c r="N12" s="58"/>
      <c r="O12" s="58"/>
      <c r="P12" s="58"/>
      <c r="Q12" s="58"/>
      <c r="R12" s="58"/>
      <c r="S12" s="58"/>
      <c r="T12" s="58"/>
      <c r="U12" s="60"/>
      <c r="V12" s="61"/>
      <c r="W12" s="61"/>
      <c r="X12" s="62"/>
      <c r="Y12" s="54"/>
      <c r="Z12" s="54"/>
      <c r="AA12" s="54"/>
      <c r="AB12" s="54"/>
      <c r="AC12" s="54"/>
      <c r="AD12" s="54"/>
      <c r="AE12" s="54"/>
      <c r="AF12" s="54"/>
      <c r="AG12" s="54"/>
      <c r="AH12" s="54"/>
      <c r="AI12" s="63"/>
      <c r="AJ12" s="62"/>
      <c r="AK12" s="54"/>
      <c r="AL12" s="64"/>
      <c r="AM12" s="60"/>
      <c r="AN12" s="60"/>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1" customHeight="1" thickBot="1">
      <c r="A13" s="400"/>
      <c r="B13" s="53"/>
      <c r="C13" s="53"/>
      <c r="D13" s="65"/>
      <c r="E13" s="54"/>
      <c r="F13" s="54"/>
      <c r="G13" s="71"/>
      <c r="H13" s="66"/>
      <c r="I13" s="67"/>
      <c r="J13" s="58"/>
      <c r="K13" s="58"/>
      <c r="L13" s="58"/>
      <c r="M13" s="58"/>
      <c r="N13" s="58"/>
      <c r="O13" s="58"/>
      <c r="P13" s="58"/>
      <c r="Q13" s="58"/>
      <c r="R13" s="58"/>
      <c r="S13" s="58"/>
      <c r="T13" s="58"/>
      <c r="U13" s="60"/>
      <c r="V13" s="61"/>
      <c r="W13" s="61"/>
      <c r="X13" s="62"/>
      <c r="Y13" s="54"/>
      <c r="Z13" s="54"/>
      <c r="AA13" s="54"/>
      <c r="AB13" s="54"/>
      <c r="AC13" s="54"/>
      <c r="AD13" s="54"/>
      <c r="AE13" s="54"/>
      <c r="AF13" s="54"/>
      <c r="AG13" s="54"/>
      <c r="AH13" s="54"/>
      <c r="AI13" s="63"/>
      <c r="AJ13" s="62"/>
      <c r="AK13" s="54"/>
      <c r="AL13" s="64"/>
      <c r="AM13" s="60"/>
      <c r="AN13" s="60"/>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1" customHeight="1" thickBot="1">
      <c r="A14" s="400"/>
      <c r="B14" s="53"/>
      <c r="C14" s="53"/>
      <c r="D14" s="65"/>
      <c r="E14" s="54"/>
      <c r="F14" s="54"/>
      <c r="G14" s="54"/>
      <c r="H14" s="66"/>
      <c r="I14" s="67"/>
      <c r="J14" s="58"/>
      <c r="K14" s="58"/>
      <c r="L14" s="58"/>
      <c r="M14" s="58"/>
      <c r="N14" s="58"/>
      <c r="O14" s="58"/>
      <c r="P14" s="58"/>
      <c r="Q14" s="58"/>
      <c r="R14" s="58"/>
      <c r="S14" s="58"/>
      <c r="T14" s="58"/>
      <c r="U14" s="60"/>
      <c r="V14" s="61"/>
      <c r="W14" s="61"/>
      <c r="X14" s="62"/>
      <c r="Y14" s="54"/>
      <c r="Z14" s="54"/>
      <c r="AA14" s="54"/>
      <c r="AB14" s="54"/>
      <c r="AC14" s="54"/>
      <c r="AD14" s="54"/>
      <c r="AE14" s="54"/>
      <c r="AF14" s="54"/>
      <c r="AG14" s="54"/>
      <c r="AH14" s="54"/>
      <c r="AI14" s="63"/>
      <c r="AJ14" s="62"/>
      <c r="AK14" s="54"/>
      <c r="AL14" s="64"/>
      <c r="AM14" s="60"/>
      <c r="AN14" s="60"/>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5.6" customHeight="1" thickBot="1">
      <c r="A15" s="400"/>
      <c r="B15" s="402" t="s">
        <v>37</v>
      </c>
      <c r="C15" s="402"/>
      <c r="D15" s="72"/>
      <c r="E15" s="73"/>
      <c r="F15" s="73"/>
      <c r="G15" s="73"/>
      <c r="H15" s="73"/>
      <c r="I15" s="74"/>
      <c r="J15" s="75"/>
      <c r="K15" s="75"/>
      <c r="L15" s="76"/>
      <c r="M15" s="76"/>
      <c r="N15" s="76"/>
      <c r="O15" s="76"/>
      <c r="P15" s="76"/>
      <c r="Q15" s="76"/>
      <c r="R15" s="76"/>
      <c r="S15" s="76"/>
      <c r="T15" s="77"/>
      <c r="U15" s="78"/>
      <c r="V15" s="79"/>
      <c r="W15" s="80"/>
      <c r="X15" s="81"/>
      <c r="Y15" s="82"/>
      <c r="Z15" s="82"/>
      <c r="AA15" s="82"/>
      <c r="AB15" s="82"/>
      <c r="AC15" s="82"/>
      <c r="AD15" s="82"/>
      <c r="AE15" s="82"/>
      <c r="AF15" s="82"/>
      <c r="AG15" s="82"/>
      <c r="AH15" s="82"/>
      <c r="AI15" s="83"/>
      <c r="AJ15" s="81"/>
      <c r="AK15" s="82"/>
      <c r="AL15" s="84"/>
      <c r="AM15" s="85"/>
      <c r="AN15" s="86"/>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1" customHeight="1" thickBot="1">
      <c r="A16" s="400"/>
      <c r="B16" s="53"/>
      <c r="C16" s="55"/>
      <c r="D16" s="53"/>
      <c r="E16" s="54"/>
      <c r="F16" s="54"/>
      <c r="G16" s="54"/>
      <c r="H16" s="54"/>
      <c r="I16" s="63"/>
      <c r="J16" s="87"/>
      <c r="K16" s="87"/>
      <c r="L16" s="54"/>
      <c r="M16" s="54"/>
      <c r="N16" s="54"/>
      <c r="O16" s="54"/>
      <c r="P16" s="54"/>
      <c r="Q16" s="54"/>
      <c r="R16" s="54"/>
      <c r="S16" s="54"/>
      <c r="T16" s="63"/>
      <c r="U16" s="68"/>
      <c r="V16" s="88"/>
      <c r="W16" s="88"/>
      <c r="X16" s="62"/>
      <c r="Y16" s="54"/>
      <c r="Z16" s="54"/>
      <c r="AA16" s="54"/>
      <c r="AB16" s="54"/>
      <c r="AC16" s="54"/>
      <c r="AD16" s="54"/>
      <c r="AE16" s="54"/>
      <c r="AF16" s="54"/>
      <c r="AG16" s="54"/>
      <c r="AH16" s="54"/>
      <c r="AI16" s="63"/>
      <c r="AJ16" s="62"/>
      <c r="AK16" s="54"/>
      <c r="AL16" s="64"/>
      <c r="AM16" s="68"/>
      <c r="AN16" s="68"/>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1" customHeight="1" thickBot="1">
      <c r="A17" s="400"/>
      <c r="B17" s="62"/>
      <c r="C17" s="63"/>
      <c r="D17" s="62"/>
      <c r="E17" s="54"/>
      <c r="F17" s="54"/>
      <c r="G17" s="54"/>
      <c r="H17" s="54"/>
      <c r="I17" s="67"/>
      <c r="J17" s="87"/>
      <c r="K17" s="87"/>
      <c r="L17" s="54"/>
      <c r="M17" s="54"/>
      <c r="N17" s="54"/>
      <c r="O17" s="54"/>
      <c r="P17" s="54"/>
      <c r="Q17" s="54"/>
      <c r="R17" s="54"/>
      <c r="S17" s="54"/>
      <c r="T17" s="63"/>
      <c r="U17" s="68"/>
      <c r="V17" s="88"/>
      <c r="W17" s="88"/>
      <c r="X17" s="62"/>
      <c r="Y17" s="54"/>
      <c r="Z17" s="54"/>
      <c r="AA17" s="54"/>
      <c r="AB17" s="54"/>
      <c r="AC17" s="54"/>
      <c r="AD17" s="54"/>
      <c r="AE17" s="54"/>
      <c r="AF17" s="54"/>
      <c r="AG17" s="54"/>
      <c r="AH17" s="54"/>
      <c r="AI17" s="63"/>
      <c r="AJ17" s="62"/>
      <c r="AK17" s="54"/>
      <c r="AL17" s="64"/>
      <c r="AM17" s="68"/>
      <c r="AN17" s="68"/>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1" customHeight="1" thickBot="1">
      <c r="A18" s="400"/>
      <c r="B18" s="62"/>
      <c r="C18" s="63"/>
      <c r="D18" s="62"/>
      <c r="E18" s="54"/>
      <c r="F18" s="54"/>
      <c r="G18" s="54"/>
      <c r="H18" s="54"/>
      <c r="I18" s="63"/>
      <c r="J18" s="87"/>
      <c r="K18" s="87"/>
      <c r="L18" s="54"/>
      <c r="M18" s="54"/>
      <c r="N18" s="54"/>
      <c r="O18" s="54"/>
      <c r="P18" s="54"/>
      <c r="Q18" s="54"/>
      <c r="R18" s="54"/>
      <c r="S18" s="54"/>
      <c r="T18" s="63"/>
      <c r="U18" s="68"/>
      <c r="V18" s="88"/>
      <c r="W18" s="88"/>
      <c r="X18" s="62"/>
      <c r="Y18" s="54"/>
      <c r="Z18" s="54"/>
      <c r="AA18" s="54"/>
      <c r="AB18" s="54"/>
      <c r="AC18" s="54"/>
      <c r="AD18" s="54"/>
      <c r="AE18" s="54"/>
      <c r="AF18" s="54"/>
      <c r="AG18" s="54"/>
      <c r="AH18" s="54"/>
      <c r="AI18" s="63"/>
      <c r="AJ18" s="62"/>
      <c r="AK18" s="54"/>
      <c r="AL18" s="64"/>
      <c r="AM18" s="68"/>
      <c r="AN18" s="6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1" customHeight="1" thickBot="1">
      <c r="A19" s="400"/>
      <c r="B19" s="62"/>
      <c r="C19" s="63"/>
      <c r="D19" s="62"/>
      <c r="E19" s="54"/>
      <c r="F19" s="54"/>
      <c r="G19" s="54"/>
      <c r="H19" s="54"/>
      <c r="I19" s="63"/>
      <c r="J19" s="87"/>
      <c r="K19" s="87"/>
      <c r="L19" s="54"/>
      <c r="M19" s="54"/>
      <c r="N19" s="54"/>
      <c r="O19" s="54"/>
      <c r="P19" s="54"/>
      <c r="Q19" s="54"/>
      <c r="R19" s="54"/>
      <c r="S19" s="54"/>
      <c r="T19" s="63"/>
      <c r="U19" s="68"/>
      <c r="V19" s="88"/>
      <c r="W19" s="88"/>
      <c r="X19" s="62"/>
      <c r="Y19" s="54"/>
      <c r="Z19" s="54"/>
      <c r="AA19" s="54"/>
      <c r="AB19" s="54"/>
      <c r="AC19" s="54"/>
      <c r="AD19" s="54"/>
      <c r="AE19" s="54"/>
      <c r="AF19" s="54"/>
      <c r="AG19" s="54"/>
      <c r="AH19" s="54"/>
      <c r="AI19" s="63"/>
      <c r="AJ19" s="62"/>
      <c r="AK19" s="54"/>
      <c r="AL19" s="64"/>
      <c r="AM19" s="68"/>
      <c r="AN19" s="68"/>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1" customHeight="1" thickBot="1">
      <c r="A20" s="400"/>
      <c r="B20" s="62"/>
      <c r="C20" s="63"/>
      <c r="D20" s="62"/>
      <c r="E20" s="54"/>
      <c r="F20" s="54"/>
      <c r="G20" s="54"/>
      <c r="H20" s="54"/>
      <c r="I20" s="63"/>
      <c r="J20" s="87"/>
      <c r="K20" s="87"/>
      <c r="L20" s="54"/>
      <c r="M20" s="54"/>
      <c r="N20" s="54"/>
      <c r="O20" s="54"/>
      <c r="P20" s="54"/>
      <c r="Q20" s="54"/>
      <c r="R20" s="54"/>
      <c r="S20" s="54"/>
      <c r="T20" s="63"/>
      <c r="U20" s="68"/>
      <c r="V20" s="88"/>
      <c r="W20" s="88"/>
      <c r="X20" s="62"/>
      <c r="Y20" s="54"/>
      <c r="Z20" s="54"/>
      <c r="AA20" s="54"/>
      <c r="AB20" s="54"/>
      <c r="AC20" s="54"/>
      <c r="AD20" s="54"/>
      <c r="AE20" s="54"/>
      <c r="AF20" s="54"/>
      <c r="AG20" s="54"/>
      <c r="AH20" s="54"/>
      <c r="AI20" s="63"/>
      <c r="AJ20" s="62"/>
      <c r="AK20" s="54"/>
      <c r="AL20" s="64"/>
      <c r="AM20" s="68"/>
      <c r="AN20" s="68"/>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4.1" customHeight="1" thickBot="1">
      <c r="A21" s="400"/>
      <c r="B21" s="62"/>
      <c r="C21" s="63"/>
      <c r="D21" s="62"/>
      <c r="E21" s="54"/>
      <c r="F21" s="54"/>
      <c r="G21" s="54"/>
      <c r="H21" s="54"/>
      <c r="I21" s="63"/>
      <c r="J21" s="87"/>
      <c r="K21" s="87"/>
      <c r="L21" s="54"/>
      <c r="M21" s="54"/>
      <c r="N21" s="54"/>
      <c r="O21" s="54"/>
      <c r="P21" s="54"/>
      <c r="Q21" s="54"/>
      <c r="R21" s="54"/>
      <c r="S21" s="54"/>
      <c r="T21" s="63"/>
      <c r="U21" s="68"/>
      <c r="V21" s="88"/>
      <c r="W21" s="88"/>
      <c r="X21" s="62"/>
      <c r="Y21" s="54"/>
      <c r="Z21" s="54"/>
      <c r="AA21" s="54"/>
      <c r="AB21" s="54"/>
      <c r="AC21" s="54"/>
      <c r="AD21" s="54"/>
      <c r="AE21" s="54"/>
      <c r="AF21" s="54"/>
      <c r="AG21" s="54"/>
      <c r="AH21" s="54"/>
      <c r="AI21" s="63"/>
      <c r="AJ21" s="62"/>
      <c r="AK21" s="54"/>
      <c r="AL21" s="64"/>
      <c r="AM21" s="68"/>
      <c r="AN21" s="68"/>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6" customHeight="1" thickBot="1">
      <c r="A22" s="400"/>
      <c r="B22" s="402" t="s">
        <v>38</v>
      </c>
      <c r="C22" s="402"/>
      <c r="D22" s="72"/>
      <c r="E22" s="73"/>
      <c r="F22" s="73"/>
      <c r="G22" s="73"/>
      <c r="H22" s="73"/>
      <c r="I22" s="74"/>
      <c r="J22" s="75"/>
      <c r="K22" s="75"/>
      <c r="L22" s="76"/>
      <c r="M22" s="76"/>
      <c r="N22" s="76"/>
      <c r="O22" s="76"/>
      <c r="P22" s="76"/>
      <c r="Q22" s="76"/>
      <c r="R22" s="76"/>
      <c r="S22" s="76"/>
      <c r="T22" s="77"/>
      <c r="U22" s="78"/>
      <c r="V22" s="79"/>
      <c r="W22" s="80"/>
      <c r="X22" s="81"/>
      <c r="Y22" s="82"/>
      <c r="Z22" s="82"/>
      <c r="AA22" s="82"/>
      <c r="AB22" s="82"/>
      <c r="AC22" s="82"/>
      <c r="AD22" s="82"/>
      <c r="AE22" s="82"/>
      <c r="AF22" s="82"/>
      <c r="AG22" s="82"/>
      <c r="AH22" s="82"/>
      <c r="AI22" s="83"/>
      <c r="AJ22" s="81"/>
      <c r="AK22" s="82"/>
      <c r="AL22" s="84"/>
      <c r="AM22" s="85"/>
      <c r="AN22" s="86"/>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1" customHeight="1" thickBot="1">
      <c r="A23" s="400"/>
      <c r="B23" s="62"/>
      <c r="C23" s="63"/>
      <c r="D23" s="62"/>
      <c r="E23" s="54"/>
      <c r="F23" s="54"/>
      <c r="G23" s="54"/>
      <c r="H23" s="54"/>
      <c r="I23" s="63"/>
      <c r="J23" s="87"/>
      <c r="K23" s="87"/>
      <c r="L23" s="54"/>
      <c r="M23" s="54"/>
      <c r="N23" s="54"/>
      <c r="O23" s="54"/>
      <c r="P23" s="54"/>
      <c r="Q23" s="54"/>
      <c r="R23" s="54"/>
      <c r="S23" s="54"/>
      <c r="T23" s="63"/>
      <c r="U23" s="68"/>
      <c r="V23" s="88"/>
      <c r="W23" s="88"/>
      <c r="X23" s="62"/>
      <c r="Y23" s="54"/>
      <c r="Z23" s="54"/>
      <c r="AA23" s="54"/>
      <c r="AB23" s="54"/>
      <c r="AC23" s="54"/>
      <c r="AD23" s="54"/>
      <c r="AE23" s="54"/>
      <c r="AF23" s="54"/>
      <c r="AG23" s="54"/>
      <c r="AH23" s="54"/>
      <c r="AI23" s="63"/>
      <c r="AJ23" s="62"/>
      <c r="AK23" s="54"/>
      <c r="AL23" s="64"/>
      <c r="AM23" s="68"/>
      <c r="AN23" s="68"/>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4.1" customHeight="1" thickBot="1">
      <c r="A24" s="400"/>
      <c r="B24" s="62"/>
      <c r="C24" s="63"/>
      <c r="D24" s="62"/>
      <c r="E24" s="54"/>
      <c r="F24" s="54"/>
      <c r="G24" s="54"/>
      <c r="H24" s="54"/>
      <c r="I24" s="63"/>
      <c r="J24" s="87"/>
      <c r="K24" s="87"/>
      <c r="L24" s="54"/>
      <c r="M24" s="54"/>
      <c r="N24" s="54"/>
      <c r="O24" s="54"/>
      <c r="P24" s="54"/>
      <c r="Q24" s="54"/>
      <c r="R24" s="54"/>
      <c r="S24" s="54"/>
      <c r="T24" s="63"/>
      <c r="U24" s="68"/>
      <c r="V24" s="88"/>
      <c r="W24" s="88"/>
      <c r="X24" s="62"/>
      <c r="Y24" s="54"/>
      <c r="Z24" s="54"/>
      <c r="AA24" s="54"/>
      <c r="AB24" s="54"/>
      <c r="AC24" s="54"/>
      <c r="AD24" s="54"/>
      <c r="AE24" s="54"/>
      <c r="AF24" s="54"/>
      <c r="AG24" s="54"/>
      <c r="AH24" s="54"/>
      <c r="AI24" s="63"/>
      <c r="AJ24" s="62"/>
      <c r="AK24" s="54"/>
      <c r="AL24" s="64"/>
      <c r="AM24" s="68"/>
      <c r="AN24" s="68"/>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4.1" customHeight="1" thickBot="1">
      <c r="A25" s="400"/>
      <c r="B25" s="62"/>
      <c r="C25" s="63"/>
      <c r="D25" s="62"/>
      <c r="E25" s="54"/>
      <c r="F25" s="54"/>
      <c r="G25" s="54"/>
      <c r="H25" s="54"/>
      <c r="I25" s="63"/>
      <c r="J25" s="87"/>
      <c r="K25" s="87"/>
      <c r="L25" s="54"/>
      <c r="M25" s="54"/>
      <c r="N25" s="54"/>
      <c r="O25" s="54"/>
      <c r="P25" s="54"/>
      <c r="Q25" s="54"/>
      <c r="R25" s="54"/>
      <c r="S25" s="54"/>
      <c r="T25" s="63"/>
      <c r="U25" s="68"/>
      <c r="V25" s="88"/>
      <c r="W25" s="88"/>
      <c r="X25" s="62"/>
      <c r="Y25" s="54"/>
      <c r="Z25" s="54"/>
      <c r="AA25" s="54"/>
      <c r="AB25" s="54"/>
      <c r="AC25" s="54"/>
      <c r="AD25" s="54"/>
      <c r="AE25" s="54"/>
      <c r="AF25" s="54"/>
      <c r="AG25" s="54"/>
      <c r="AH25" s="54"/>
      <c r="AI25" s="63"/>
      <c r="AJ25" s="62"/>
      <c r="AK25" s="54"/>
      <c r="AL25" s="64"/>
      <c r="AM25" s="68"/>
      <c r="AN25" s="68"/>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4.1" customHeight="1" thickBot="1">
      <c r="A26" s="400"/>
      <c r="B26" s="89"/>
      <c r="C26" s="90"/>
      <c r="D26" s="89"/>
      <c r="E26" s="91"/>
      <c r="F26" s="91"/>
      <c r="G26" s="91"/>
      <c r="H26" s="91"/>
      <c r="I26" s="90"/>
      <c r="J26" s="92"/>
      <c r="K26" s="92"/>
      <c r="L26" s="91"/>
      <c r="M26" s="91"/>
      <c r="N26" s="91"/>
      <c r="O26" s="91"/>
      <c r="P26" s="91"/>
      <c r="Q26" s="91"/>
      <c r="R26" s="91"/>
      <c r="S26" s="91"/>
      <c r="T26" s="90"/>
      <c r="U26" s="93"/>
      <c r="V26" s="94"/>
      <c r="W26" s="94"/>
      <c r="X26" s="89"/>
      <c r="Y26" s="91"/>
      <c r="Z26" s="91"/>
      <c r="AA26" s="91"/>
      <c r="AB26" s="91"/>
      <c r="AC26" s="91"/>
      <c r="AD26" s="91"/>
      <c r="AE26" s="91"/>
      <c r="AF26" s="91"/>
      <c r="AG26" s="91"/>
      <c r="AH26" s="91"/>
      <c r="AI26" s="90"/>
      <c r="AJ26" s="89"/>
      <c r="AK26" s="91"/>
      <c r="AL26" s="95"/>
      <c r="AM26" s="93"/>
      <c r="AN26" s="93"/>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105" customFormat="1" ht="13.5" thickBot="1">
      <c r="A27" s="400"/>
      <c r="B27" s="388" t="s">
        <v>39</v>
      </c>
      <c r="C27" s="388"/>
      <c r="D27" s="388"/>
      <c r="E27" s="388"/>
      <c r="F27" s="388"/>
      <c r="G27" s="388"/>
      <c r="H27" s="388"/>
      <c r="I27" s="388"/>
      <c r="J27" s="97">
        <f t="shared" ref="J27:T27" si="0">SUM(J8:J26)</f>
        <v>0</v>
      </c>
      <c r="K27" s="97">
        <f t="shared" si="0"/>
        <v>0</v>
      </c>
      <c r="L27" s="97">
        <f t="shared" si="0"/>
        <v>0</v>
      </c>
      <c r="M27" s="98">
        <f t="shared" si="0"/>
        <v>0</v>
      </c>
      <c r="N27" s="98">
        <f t="shared" si="0"/>
        <v>0</v>
      </c>
      <c r="O27" s="98">
        <f t="shared" si="0"/>
        <v>0</v>
      </c>
      <c r="P27" s="98">
        <f t="shared" si="0"/>
        <v>0</v>
      </c>
      <c r="Q27" s="98">
        <f t="shared" si="0"/>
        <v>0</v>
      </c>
      <c r="R27" s="98">
        <f>SUM(R8:R26)</f>
        <v>0</v>
      </c>
      <c r="S27" s="98">
        <f t="shared" si="0"/>
        <v>0</v>
      </c>
      <c r="T27" s="98">
        <f t="shared" si="0"/>
        <v>0</v>
      </c>
      <c r="U27" s="99"/>
      <c r="V27" s="100"/>
      <c r="W27" s="100"/>
      <c r="X27" s="101"/>
      <c r="Y27" s="102"/>
      <c r="Z27" s="102"/>
      <c r="AA27" s="102"/>
      <c r="AB27" s="102"/>
      <c r="AC27" s="102"/>
      <c r="AD27" s="102"/>
      <c r="AE27" s="102"/>
      <c r="AF27" s="102"/>
      <c r="AG27" s="102"/>
      <c r="AH27" s="102"/>
      <c r="AI27" s="103"/>
      <c r="AJ27" s="101"/>
      <c r="AK27" s="102"/>
      <c r="AL27" s="104"/>
      <c r="AM27" s="99"/>
      <c r="AN27" s="99"/>
    </row>
    <row r="28" spans="1:256" ht="17.25" customHeight="1" thickBot="1">
      <c r="A28" s="392" t="s">
        <v>35</v>
      </c>
      <c r="B28" s="393" t="s">
        <v>40</v>
      </c>
      <c r="C28" s="393"/>
      <c r="D28" s="106"/>
      <c r="E28" s="107"/>
      <c r="F28" s="107"/>
      <c r="G28" s="107"/>
      <c r="H28" s="107"/>
      <c r="I28" s="108"/>
      <c r="J28" s="109"/>
      <c r="K28" s="105"/>
    </row>
    <row r="29" spans="1:256" ht="13.5" thickBot="1">
      <c r="A29" s="392"/>
      <c r="B29" s="110"/>
      <c r="C29" s="111"/>
      <c r="D29" s="62"/>
      <c r="E29" s="112"/>
      <c r="F29" s="54"/>
      <c r="G29" s="54"/>
      <c r="H29" s="112"/>
      <c r="I29" s="113"/>
      <c r="J29" s="63"/>
      <c r="K29" s="105"/>
    </row>
    <row r="30" spans="1:256" ht="13.5" thickBot="1">
      <c r="A30" s="392"/>
      <c r="B30" s="110"/>
      <c r="C30" s="111"/>
      <c r="D30" s="62"/>
      <c r="E30" s="112"/>
      <c r="F30" s="54"/>
      <c r="G30" s="54"/>
      <c r="H30" s="112"/>
      <c r="I30" s="113"/>
      <c r="J30" s="63"/>
      <c r="K30" s="105"/>
    </row>
    <row r="31" spans="1:256" ht="13.5" thickBot="1">
      <c r="A31" s="392"/>
      <c r="B31" s="110"/>
      <c r="C31" s="111"/>
      <c r="D31" s="62"/>
      <c r="E31" s="112"/>
      <c r="F31" s="54"/>
      <c r="G31" s="54"/>
      <c r="H31" s="112"/>
      <c r="I31" s="113"/>
      <c r="J31" s="63"/>
      <c r="K31" s="105"/>
    </row>
    <row r="32" spans="1:256" ht="13.5" thickBot="1">
      <c r="A32" s="392"/>
      <c r="B32" s="114"/>
      <c r="C32" s="115"/>
      <c r="D32" s="62"/>
      <c r="E32" s="112"/>
      <c r="F32" s="54"/>
      <c r="G32" s="54"/>
      <c r="H32" s="112"/>
      <c r="I32" s="113"/>
      <c r="J32" s="63"/>
      <c r="K32" s="105"/>
    </row>
    <row r="33" spans="1:11" ht="13.5" thickBot="1">
      <c r="A33" s="392"/>
      <c r="B33" s="116"/>
      <c r="C33" s="117"/>
      <c r="D33" s="89"/>
      <c r="E33" s="118"/>
      <c r="F33" s="91"/>
      <c r="G33" s="91"/>
      <c r="H33" s="118"/>
      <c r="I33" s="119"/>
      <c r="J33" s="120"/>
      <c r="K33" s="105"/>
    </row>
    <row r="34" spans="1:11" ht="13.5" thickBot="1">
      <c r="A34" s="392"/>
      <c r="B34" s="388" t="s">
        <v>41</v>
      </c>
      <c r="C34" s="388"/>
      <c r="D34" s="388"/>
      <c r="E34" s="388"/>
      <c r="F34" s="388"/>
      <c r="G34" s="388"/>
      <c r="H34" s="388"/>
      <c r="I34" s="388"/>
      <c r="J34" s="121">
        <f>SUM(J29:J33)</f>
        <v>0</v>
      </c>
      <c r="K34" s="105"/>
    </row>
    <row r="35" spans="1:11" ht="15" customHeight="1" thickBot="1">
      <c r="A35" s="394" t="s">
        <v>42</v>
      </c>
      <c r="B35" s="395" t="s">
        <v>43</v>
      </c>
      <c r="C35" s="395"/>
      <c r="D35" s="106"/>
      <c r="E35" s="107"/>
      <c r="F35" s="107"/>
      <c r="G35" s="107"/>
      <c r="H35" s="107"/>
      <c r="I35" s="108"/>
      <c r="J35" s="109"/>
      <c r="K35" s="105"/>
    </row>
    <row r="36" spans="1:11" ht="13.5" thickBot="1">
      <c r="A36" s="394"/>
      <c r="B36" s="122"/>
      <c r="C36" s="111"/>
      <c r="D36" s="62"/>
      <c r="E36" s="112"/>
      <c r="F36" s="54"/>
      <c r="G36" s="54"/>
      <c r="H36" s="112"/>
      <c r="I36" s="113"/>
      <c r="J36" s="63"/>
      <c r="K36" s="105"/>
    </row>
    <row r="37" spans="1:11" ht="13.5" thickBot="1">
      <c r="A37" s="394"/>
      <c r="B37" s="122"/>
      <c r="C37" s="111"/>
      <c r="D37" s="62"/>
      <c r="E37" s="112"/>
      <c r="F37" s="54"/>
      <c r="G37" s="54"/>
      <c r="H37" s="112"/>
      <c r="I37" s="113"/>
      <c r="J37" s="63"/>
      <c r="K37" s="105"/>
    </row>
    <row r="38" spans="1:11" ht="13.5" thickBot="1">
      <c r="A38" s="394"/>
      <c r="B38" s="122"/>
      <c r="C38" s="111"/>
      <c r="D38" s="62"/>
      <c r="E38" s="112"/>
      <c r="F38" s="54"/>
      <c r="G38" s="54"/>
      <c r="H38" s="112"/>
      <c r="I38" s="113"/>
      <c r="J38" s="63"/>
      <c r="K38" s="105"/>
    </row>
    <row r="39" spans="1:11" ht="13.5" thickBot="1">
      <c r="A39" s="394"/>
      <c r="B39" s="123"/>
      <c r="C39" s="111"/>
      <c r="D39" s="62"/>
      <c r="E39" s="112"/>
      <c r="F39" s="54"/>
      <c r="G39" s="54"/>
      <c r="H39" s="112"/>
      <c r="I39" s="113"/>
      <c r="J39" s="63"/>
      <c r="K39" s="105"/>
    </row>
    <row r="40" spans="1:11" ht="13.5" thickBot="1">
      <c r="A40" s="394"/>
      <c r="B40" s="123"/>
      <c r="C40" s="111"/>
      <c r="D40" s="62"/>
      <c r="E40" s="112"/>
      <c r="F40" s="54"/>
      <c r="G40" s="54"/>
      <c r="H40" s="112"/>
      <c r="I40" s="113"/>
      <c r="J40" s="63"/>
      <c r="K40" s="105"/>
    </row>
    <row r="41" spans="1:11" ht="13.5" thickBot="1">
      <c r="A41" s="394"/>
      <c r="B41" s="123"/>
      <c r="C41" s="111"/>
      <c r="D41" s="62"/>
      <c r="E41" s="112"/>
      <c r="F41" s="54"/>
      <c r="G41" s="54"/>
      <c r="H41" s="112"/>
      <c r="I41" s="113"/>
      <c r="J41" s="63"/>
      <c r="K41" s="105"/>
    </row>
    <row r="42" spans="1:11" ht="13.5" thickBot="1">
      <c r="A42" s="394"/>
      <c r="B42" s="124"/>
      <c r="C42" s="117"/>
      <c r="D42" s="125"/>
      <c r="E42" s="118"/>
      <c r="F42" s="126"/>
      <c r="G42" s="126"/>
      <c r="H42" s="118"/>
      <c r="I42" s="119"/>
      <c r="J42" s="120"/>
      <c r="K42" s="105"/>
    </row>
    <row r="43" spans="1:11" ht="13.5" thickBot="1">
      <c r="A43" s="100"/>
      <c r="B43" s="396" t="s">
        <v>44</v>
      </c>
      <c r="C43" s="396"/>
      <c r="D43" s="396"/>
      <c r="E43" s="396"/>
      <c r="F43" s="396"/>
      <c r="G43" s="396"/>
      <c r="H43" s="396"/>
      <c r="I43" s="396"/>
      <c r="J43" s="127">
        <f>SUM(J36:J42)</f>
        <v>0</v>
      </c>
      <c r="K43" s="105"/>
    </row>
    <row r="44" spans="1:11" ht="13.5" thickBot="1">
      <c r="A44" s="100"/>
      <c r="B44" s="388" t="s">
        <v>45</v>
      </c>
      <c r="C44" s="388"/>
      <c r="D44" s="388"/>
      <c r="E44" s="388"/>
      <c r="F44" s="388"/>
      <c r="G44" s="388"/>
      <c r="H44" s="388"/>
      <c r="I44" s="388"/>
      <c r="J44" s="127">
        <f>J43+J33+J27</f>
        <v>0</v>
      </c>
      <c r="K44" s="105"/>
    </row>
    <row r="45" spans="1:11" ht="54" customHeight="1">
      <c r="A45"/>
      <c r="B45" s="128"/>
      <c r="C45" s="128"/>
      <c r="D45" s="128"/>
      <c r="E45" s="128"/>
      <c r="F45" s="128"/>
      <c r="G45" s="128"/>
      <c r="H45" s="128"/>
      <c r="I45" s="128"/>
    </row>
    <row r="46" spans="1:11">
      <c r="A46" s="129" t="s">
        <v>46</v>
      </c>
      <c r="B46"/>
      <c r="C46"/>
      <c r="D46"/>
      <c r="E46"/>
      <c r="F46"/>
      <c r="G46"/>
      <c r="H46"/>
      <c r="I46"/>
    </row>
    <row r="47" spans="1:11" ht="62.25" customHeight="1">
      <c r="A47" s="389" t="s">
        <v>262</v>
      </c>
      <c r="B47" s="389"/>
      <c r="C47" s="389"/>
      <c r="D47" s="389"/>
      <c r="E47" s="389"/>
      <c r="F47" s="389"/>
      <c r="G47" s="389"/>
      <c r="H47" s="389"/>
      <c r="I47" s="389"/>
    </row>
    <row r="48" spans="1:11">
      <c r="A48" s="7" t="s">
        <v>47</v>
      </c>
      <c r="B48"/>
      <c r="C48"/>
      <c r="D48" s="131"/>
      <c r="E48" s="131"/>
      <c r="F48" s="131"/>
      <c r="G48"/>
      <c r="H48"/>
      <c r="I48"/>
    </row>
    <row r="49" spans="1:9">
      <c r="A49" s="7" t="s">
        <v>269</v>
      </c>
      <c r="B49"/>
      <c r="C49"/>
      <c r="D49" s="131"/>
      <c r="E49" s="131"/>
      <c r="F49" s="131"/>
      <c r="G49"/>
      <c r="H49"/>
      <c r="I49"/>
    </row>
    <row r="50" spans="1:9">
      <c r="A50" s="7" t="s">
        <v>270</v>
      </c>
      <c r="B50"/>
      <c r="C50"/>
      <c r="D50"/>
      <c r="E50"/>
      <c r="F50"/>
      <c r="G50"/>
      <c r="H50"/>
      <c r="I50"/>
    </row>
    <row r="51" spans="1:9">
      <c r="A51" s="7" t="s">
        <v>271</v>
      </c>
      <c r="B51"/>
      <c r="C51"/>
      <c r="D51"/>
      <c r="E51"/>
      <c r="F51"/>
      <c r="G51"/>
      <c r="H51"/>
      <c r="I51"/>
    </row>
    <row r="52" spans="1:9">
      <c r="A52" s="132" t="s">
        <v>48</v>
      </c>
      <c r="B52"/>
      <c r="C52"/>
      <c r="D52"/>
      <c r="E52"/>
      <c r="F52"/>
      <c r="G52"/>
      <c r="H52"/>
      <c r="I52"/>
    </row>
    <row r="53" spans="1:9">
      <c r="A53"/>
      <c r="B53" s="133" t="s">
        <v>49</v>
      </c>
      <c r="D53"/>
      <c r="E53"/>
      <c r="F53"/>
      <c r="G53"/>
      <c r="H53"/>
      <c r="I53"/>
    </row>
    <row r="54" spans="1:9">
      <c r="A54"/>
      <c r="B54" s="133" t="s">
        <v>50</v>
      </c>
      <c r="D54"/>
      <c r="E54"/>
      <c r="F54"/>
      <c r="G54"/>
      <c r="H54"/>
      <c r="I54"/>
    </row>
    <row r="55" spans="1:9">
      <c r="A55"/>
      <c r="B55" s="133" t="s">
        <v>51</v>
      </c>
      <c r="D55"/>
      <c r="E55"/>
      <c r="F55"/>
      <c r="G55"/>
      <c r="H55"/>
      <c r="I55"/>
    </row>
    <row r="56" spans="1:9">
      <c r="A56"/>
      <c r="B56" s="133" t="s">
        <v>52</v>
      </c>
      <c r="D56"/>
      <c r="E56"/>
      <c r="F56"/>
      <c r="G56"/>
      <c r="H56"/>
      <c r="I56"/>
    </row>
    <row r="57" spans="1:9">
      <c r="A57"/>
      <c r="B57" s="133" t="s">
        <v>53</v>
      </c>
      <c r="D57"/>
      <c r="E57"/>
      <c r="F57"/>
      <c r="G57"/>
      <c r="H57"/>
      <c r="I57"/>
    </row>
    <row r="58" spans="1:9">
      <c r="A58"/>
      <c r="B58" s="133" t="s">
        <v>54</v>
      </c>
      <c r="D58"/>
      <c r="E58"/>
      <c r="F58"/>
      <c r="G58"/>
      <c r="H58"/>
      <c r="I58"/>
    </row>
    <row r="59" spans="1:9">
      <c r="A59"/>
      <c r="B59" s="133" t="s">
        <v>55</v>
      </c>
      <c r="D59"/>
      <c r="E59"/>
      <c r="F59"/>
      <c r="G59"/>
      <c r="H59"/>
      <c r="I59"/>
    </row>
    <row r="60" spans="1:9">
      <c r="A60"/>
      <c r="B60" s="133" t="s">
        <v>56</v>
      </c>
      <c r="D60"/>
      <c r="E60"/>
      <c r="F60"/>
      <c r="G60"/>
      <c r="H60"/>
      <c r="I60"/>
    </row>
    <row r="61" spans="1:9">
      <c r="A61"/>
      <c r="B61" s="133" t="s">
        <v>57</v>
      </c>
      <c r="D61"/>
      <c r="E61"/>
      <c r="F61"/>
      <c r="G61"/>
      <c r="H61"/>
      <c r="I61"/>
    </row>
    <row r="62" spans="1:9">
      <c r="A62"/>
      <c r="B62" s="133" t="s">
        <v>58</v>
      </c>
      <c r="D62"/>
      <c r="E62"/>
      <c r="F62"/>
      <c r="G62"/>
      <c r="H62"/>
      <c r="I62"/>
    </row>
    <row r="63" spans="1:9">
      <c r="A63"/>
      <c r="B63"/>
      <c r="C63"/>
      <c r="D63"/>
      <c r="E63"/>
      <c r="F63"/>
      <c r="G63"/>
      <c r="H63"/>
      <c r="I63"/>
    </row>
    <row r="64" spans="1:9">
      <c r="A64" s="390" t="s">
        <v>59</v>
      </c>
      <c r="B64" s="390"/>
      <c r="C64" s="390"/>
      <c r="D64" s="390"/>
      <c r="E64" s="390"/>
      <c r="F64" s="390"/>
      <c r="G64" s="390"/>
      <c r="H64" s="390"/>
      <c r="I64" s="390"/>
    </row>
    <row r="65" spans="1:9" ht="80.25" customHeight="1">
      <c r="A65" s="391"/>
      <c r="B65" s="391"/>
      <c r="C65" s="391"/>
      <c r="D65" s="391"/>
      <c r="E65" s="391"/>
      <c r="F65" s="391"/>
      <c r="G65" s="391"/>
      <c r="H65" s="391"/>
      <c r="I65" s="391"/>
    </row>
  </sheetData>
  <sheetProtection selectLockedCells="1" selectUnlockedCells="1"/>
  <mergeCells count="30">
    <mergeCell ref="U3:U4"/>
    <mergeCell ref="V3:V4"/>
    <mergeCell ref="W3:W4"/>
    <mergeCell ref="B3:B4"/>
    <mergeCell ref="C3:C4"/>
    <mergeCell ref="D3:D4"/>
    <mergeCell ref="E3:E4"/>
    <mergeCell ref="F3:F4"/>
    <mergeCell ref="G3:G4"/>
    <mergeCell ref="J3:T3"/>
    <mergeCell ref="X3:AL3"/>
    <mergeCell ref="AM3:AM4"/>
    <mergeCell ref="AN3:AN5"/>
    <mergeCell ref="A6:A27"/>
    <mergeCell ref="B6:C6"/>
    <mergeCell ref="B15:C15"/>
    <mergeCell ref="B22:C22"/>
    <mergeCell ref="B27:I27"/>
    <mergeCell ref="H3:H4"/>
    <mergeCell ref="I3:I4"/>
    <mergeCell ref="B44:I44"/>
    <mergeCell ref="A47:I47"/>
    <mergeCell ref="A64:I64"/>
    <mergeCell ref="A65:I65"/>
    <mergeCell ref="A28:A34"/>
    <mergeCell ref="B28:C28"/>
    <mergeCell ref="B34:I34"/>
    <mergeCell ref="A35:A42"/>
    <mergeCell ref="B35:C35"/>
    <mergeCell ref="B43:I43"/>
  </mergeCells>
  <pageMargins left="0.19652777777777777" right="0.11805555555555555" top="0.19652777777777777" bottom="0.30972222222222223" header="0.51180555555555551" footer="0.51180555555555551"/>
  <pageSetup paperSize="8" scale="42" orientation="landscape"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E65"/>
  <sheetViews>
    <sheetView topLeftCell="A29" zoomScale="130" zoomScaleNormal="130" workbookViewId="0">
      <selection activeCell="A43" sqref="A43"/>
    </sheetView>
  </sheetViews>
  <sheetFormatPr defaultColWidth="8.85546875" defaultRowHeight="12.75"/>
  <cols>
    <col min="1" max="1" width="85.28515625" customWidth="1"/>
    <col min="2" max="2" width="59.85546875" customWidth="1"/>
    <col min="3" max="3" width="60.85546875" customWidth="1"/>
  </cols>
  <sheetData>
    <row r="1" spans="1:5" ht="48" customHeight="1">
      <c r="A1" s="412" t="s">
        <v>231</v>
      </c>
      <c r="B1" s="412"/>
      <c r="C1" s="412"/>
    </row>
    <row r="2" spans="1:5" ht="23.1" customHeight="1">
      <c r="A2" s="134"/>
    </row>
    <row r="3" spans="1:5" ht="32.1" customHeight="1">
      <c r="A3" s="135" t="s">
        <v>60</v>
      </c>
      <c r="B3" s="136"/>
      <c r="C3" s="137">
        <v>0</v>
      </c>
    </row>
    <row r="4" spans="1:5" ht="27" customHeight="1">
      <c r="A4" s="138"/>
    </row>
    <row r="5" spans="1:5" ht="48.75" customHeight="1">
      <c r="A5" s="139" t="s">
        <v>61</v>
      </c>
      <c r="B5" s="139" t="s">
        <v>60</v>
      </c>
      <c r="C5" s="139" t="s">
        <v>62</v>
      </c>
    </row>
    <row r="6" spans="1:5" ht="24" customHeight="1">
      <c r="A6" s="140" t="s">
        <v>272</v>
      </c>
      <c r="B6" s="141"/>
      <c r="C6" s="142"/>
    </row>
    <row r="7" spans="1:5" ht="26.1" customHeight="1">
      <c r="A7" s="143" t="s">
        <v>63</v>
      </c>
      <c r="B7" s="143"/>
      <c r="C7" s="144"/>
      <c r="E7" s="145"/>
    </row>
    <row r="8" spans="1:5" ht="30" customHeight="1">
      <c r="A8" s="146" t="s">
        <v>64</v>
      </c>
      <c r="B8" s="147">
        <f>SUM(B9:B15)</f>
        <v>0</v>
      </c>
      <c r="C8" s="147">
        <f>SUM(C9:C15)</f>
        <v>0</v>
      </c>
    </row>
    <row r="9" spans="1:5" ht="14.45" customHeight="1">
      <c r="A9" s="148" t="s">
        <v>65</v>
      </c>
      <c r="B9" s="149"/>
      <c r="C9" s="149"/>
    </row>
    <row r="10" spans="1:5" ht="14.45" customHeight="1">
      <c r="A10" s="148" t="s">
        <v>66</v>
      </c>
      <c r="B10" s="149"/>
      <c r="C10" s="149"/>
    </row>
    <row r="11" spans="1:5" ht="14.45" customHeight="1">
      <c r="A11" s="148" t="s">
        <v>67</v>
      </c>
      <c r="B11" s="149"/>
      <c r="C11" s="149"/>
    </row>
    <row r="12" spans="1:5" ht="14.45" customHeight="1">
      <c r="A12" s="148" t="s">
        <v>68</v>
      </c>
      <c r="B12" s="149"/>
      <c r="C12" s="149"/>
    </row>
    <row r="13" spans="1:5" ht="14.45" customHeight="1">
      <c r="A13" s="148" t="s">
        <v>69</v>
      </c>
      <c r="B13" s="149"/>
      <c r="C13" s="149"/>
    </row>
    <row r="14" spans="1:5" ht="14.45" customHeight="1">
      <c r="A14" s="148" t="s">
        <v>70</v>
      </c>
      <c r="B14" s="149"/>
      <c r="C14" s="149"/>
    </row>
    <row r="15" spans="1:5" ht="14.25" customHeight="1">
      <c r="A15" s="148" t="s">
        <v>71</v>
      </c>
      <c r="B15" s="149"/>
      <c r="C15" s="149"/>
    </row>
    <row r="16" spans="1:5" ht="36.75" customHeight="1">
      <c r="A16" s="146" t="s">
        <v>72</v>
      </c>
      <c r="B16" s="147">
        <f>SUM(B17:B22)</f>
        <v>0</v>
      </c>
      <c r="C16" s="147">
        <f>SUM(C17:C22)</f>
        <v>0</v>
      </c>
    </row>
    <row r="17" spans="1:3" ht="14.45" customHeight="1">
      <c r="A17" s="148" t="s">
        <v>66</v>
      </c>
      <c r="B17" s="149"/>
      <c r="C17" s="149"/>
    </row>
    <row r="18" spans="1:3" ht="14.45" customHeight="1">
      <c r="A18" s="148" t="s">
        <v>67</v>
      </c>
      <c r="B18" s="149"/>
      <c r="C18" s="149"/>
    </row>
    <row r="19" spans="1:3" ht="14.45" customHeight="1">
      <c r="A19" s="148" t="s">
        <v>68</v>
      </c>
      <c r="B19" s="149"/>
      <c r="C19" s="149"/>
    </row>
    <row r="20" spans="1:3" ht="14.45" customHeight="1">
      <c r="A20" s="148" t="s">
        <v>69</v>
      </c>
      <c r="B20" s="149"/>
      <c r="C20" s="149"/>
    </row>
    <row r="21" spans="1:3" ht="14.45" customHeight="1">
      <c r="A21" s="148" t="s">
        <v>70</v>
      </c>
      <c r="B21" s="149"/>
      <c r="C21" s="149"/>
    </row>
    <row r="22" spans="1:3" ht="14.25" customHeight="1">
      <c r="A22" s="148" t="s">
        <v>73</v>
      </c>
      <c r="B22" s="149"/>
      <c r="C22" s="149"/>
    </row>
    <row r="23" spans="1:3" ht="29.25" customHeight="1">
      <c r="A23" s="150" t="s">
        <v>74</v>
      </c>
      <c r="B23" s="147">
        <f>B8+B16</f>
        <v>0</v>
      </c>
      <c r="C23" s="147">
        <f>C8+C16</f>
        <v>0</v>
      </c>
    </row>
    <row r="24" spans="1:3" ht="14.45" customHeight="1">
      <c r="A24" s="143" t="s">
        <v>75</v>
      </c>
      <c r="B24" s="151"/>
      <c r="C24" s="152"/>
    </row>
    <row r="25" spans="1:3" ht="14.45" customHeight="1">
      <c r="A25" s="153" t="s">
        <v>76</v>
      </c>
      <c r="B25" s="154"/>
      <c r="C25" s="149"/>
    </row>
    <row r="26" spans="1:3" ht="15" customHeight="1">
      <c r="A26" s="146" t="s">
        <v>77</v>
      </c>
      <c r="B26" s="154"/>
      <c r="C26" s="149"/>
    </row>
    <row r="27" spans="1:3" ht="14.45" customHeight="1">
      <c r="A27" s="155" t="s">
        <v>78</v>
      </c>
      <c r="B27" s="154"/>
      <c r="C27" s="149"/>
    </row>
    <row r="28" spans="1:3" ht="14.45" customHeight="1">
      <c r="A28" s="155" t="s">
        <v>79</v>
      </c>
      <c r="B28" s="154"/>
      <c r="C28" s="149"/>
    </row>
    <row r="29" spans="1:3" ht="14.45" customHeight="1">
      <c r="A29" s="155" t="s">
        <v>80</v>
      </c>
      <c r="B29" s="154"/>
      <c r="C29" s="149"/>
    </row>
    <row r="30" spans="1:3" ht="14.45" customHeight="1">
      <c r="A30" s="146" t="s">
        <v>81</v>
      </c>
      <c r="B30" s="154"/>
      <c r="C30" s="149"/>
    </row>
    <row r="31" spans="1:3" ht="14.45" customHeight="1">
      <c r="A31" s="146" t="s">
        <v>82</v>
      </c>
      <c r="B31" s="154"/>
      <c r="C31" s="149"/>
    </row>
    <row r="32" spans="1:3" ht="14.45" customHeight="1">
      <c r="A32" s="156" t="s">
        <v>83</v>
      </c>
      <c r="B32" s="154"/>
      <c r="C32" s="149"/>
    </row>
    <row r="33" spans="1:3" ht="32.25" customHeight="1">
      <c r="A33" s="157" t="s">
        <v>74</v>
      </c>
      <c r="B33" s="158">
        <f>SUM(B25:B32)</f>
        <v>0</v>
      </c>
      <c r="C33" s="159">
        <f>SUM(C25+C32)</f>
        <v>0</v>
      </c>
    </row>
    <row r="34" spans="1:3" ht="39.950000000000003" customHeight="1">
      <c r="A34" s="160" t="s">
        <v>84</v>
      </c>
      <c r="B34" s="158">
        <f>B23+B33</f>
        <v>0</v>
      </c>
      <c r="C34" s="159">
        <f>C23+C33</f>
        <v>0</v>
      </c>
    </row>
    <row r="36" spans="1:3" ht="14.45" customHeight="1">
      <c r="A36" s="413" t="s">
        <v>85</v>
      </c>
      <c r="B36" s="413"/>
      <c r="C36" s="161"/>
    </row>
    <row r="37" spans="1:3" ht="14.45" customHeight="1">
      <c r="A37" s="153" t="s">
        <v>86</v>
      </c>
      <c r="B37" s="154"/>
      <c r="C37" s="154"/>
    </row>
    <row r="38" spans="1:3" ht="14.45" customHeight="1">
      <c r="A38" s="146" t="s">
        <v>87</v>
      </c>
      <c r="B38" s="154"/>
      <c r="C38" s="154"/>
    </row>
    <row r="39" spans="1:3" ht="14.45" customHeight="1">
      <c r="A39" s="155" t="s">
        <v>88</v>
      </c>
      <c r="B39" s="154"/>
      <c r="C39" s="154"/>
    </row>
    <row r="40" spans="1:3" ht="14.45" customHeight="1">
      <c r="A40" s="155" t="s">
        <v>89</v>
      </c>
      <c r="B40" s="154"/>
      <c r="C40" s="154"/>
    </row>
    <row r="41" spans="1:3" ht="14.45" customHeight="1">
      <c r="A41" s="155" t="s">
        <v>90</v>
      </c>
      <c r="B41" s="154"/>
      <c r="C41" s="154"/>
    </row>
    <row r="42" spans="1:3">
      <c r="A42" s="155" t="s">
        <v>79</v>
      </c>
      <c r="B42" s="154"/>
      <c r="C42" s="154"/>
    </row>
    <row r="43" spans="1:3" ht="14.45" customHeight="1">
      <c r="A43" s="153" t="s">
        <v>91</v>
      </c>
      <c r="B43" s="154"/>
      <c r="C43" s="154"/>
    </row>
    <row r="44" spans="1:3" ht="14.45" customHeight="1">
      <c r="A44" s="153" t="s">
        <v>92</v>
      </c>
      <c r="B44" s="154"/>
      <c r="C44" s="154"/>
    </row>
    <row r="45" spans="1:3" ht="14.45" customHeight="1">
      <c r="A45" s="156" t="s">
        <v>93</v>
      </c>
      <c r="B45" s="154"/>
      <c r="C45" s="154"/>
    </row>
    <row r="46" spans="1:3" ht="14.45" customHeight="1">
      <c r="A46" s="156" t="s">
        <v>94</v>
      </c>
      <c r="B46" s="154"/>
      <c r="C46" s="154"/>
    </row>
    <row r="47" spans="1:3" ht="29.1" customHeight="1">
      <c r="A47" s="160" t="s">
        <v>95</v>
      </c>
      <c r="B47" s="162">
        <f>SUM(B37:B46)</f>
        <v>0</v>
      </c>
      <c r="C47" s="159">
        <f>SUM(C37:C46)</f>
        <v>0</v>
      </c>
    </row>
    <row r="49" spans="1:3" ht="14.45" customHeight="1"/>
    <row r="50" spans="1:3" ht="14.45" customHeight="1">
      <c r="A50" s="129"/>
    </row>
    <row r="51" spans="1:3" ht="14.45" customHeight="1">
      <c r="A51" s="129" t="s">
        <v>46</v>
      </c>
    </row>
    <row r="52" spans="1:3" ht="23.1" customHeight="1">
      <c r="A52" s="389" t="s">
        <v>263</v>
      </c>
      <c r="B52" s="389"/>
      <c r="C52" s="389"/>
    </row>
    <row r="53" spans="1:3" ht="14.45" customHeight="1">
      <c r="A53" s="389" t="s">
        <v>96</v>
      </c>
      <c r="B53" s="389"/>
      <c r="C53" s="389"/>
    </row>
    <row r="54" spans="1:3" ht="14.45" customHeight="1">
      <c r="A54" s="389" t="s">
        <v>97</v>
      </c>
      <c r="B54" s="389"/>
      <c r="C54" s="389"/>
    </row>
    <row r="55" spans="1:3" ht="18.75" customHeight="1">
      <c r="A55" s="389" t="s">
        <v>229</v>
      </c>
      <c r="B55" s="389"/>
      <c r="C55" s="389"/>
    </row>
    <row r="56" spans="1:3" ht="14.45" customHeight="1">
      <c r="A56" s="389" t="s">
        <v>98</v>
      </c>
      <c r="B56" s="389"/>
      <c r="C56" s="389"/>
    </row>
    <row r="57" spans="1:3" ht="14.45" customHeight="1">
      <c r="A57" s="389" t="s">
        <v>230</v>
      </c>
      <c r="B57" s="389"/>
      <c r="C57" s="389"/>
    </row>
    <row r="59" spans="1:3" ht="14.45" customHeight="1">
      <c r="A59" s="163" t="s">
        <v>99</v>
      </c>
      <c r="B59" s="164"/>
      <c r="C59" s="165"/>
    </row>
    <row r="60" spans="1:3" ht="14.45" customHeight="1">
      <c r="A60" s="411"/>
      <c r="B60" s="411"/>
      <c r="C60" s="411"/>
    </row>
    <row r="61" spans="1:3" ht="14.45" customHeight="1">
      <c r="A61" s="411"/>
      <c r="B61" s="411"/>
      <c r="C61" s="411"/>
    </row>
    <row r="62" spans="1:3" ht="14.45" customHeight="1">
      <c r="A62" s="411"/>
      <c r="B62" s="411"/>
      <c r="C62" s="411"/>
    </row>
    <row r="63" spans="1:3" ht="14.45" customHeight="1">
      <c r="A63" s="411"/>
      <c r="B63" s="411"/>
      <c r="C63" s="411"/>
    </row>
    <row r="64" spans="1:3" ht="14.45" customHeight="1">
      <c r="A64" s="411"/>
      <c r="B64" s="411"/>
      <c r="C64" s="411"/>
    </row>
    <row r="65" spans="1:3" ht="14.45" customHeight="1">
      <c r="A65" s="411"/>
      <c r="B65" s="411"/>
      <c r="C65" s="411"/>
    </row>
  </sheetData>
  <sheetProtection selectLockedCells="1" selectUnlockedCells="1"/>
  <mergeCells count="9">
    <mergeCell ref="A56:C56"/>
    <mergeCell ref="A57:C57"/>
    <mergeCell ref="A60:C65"/>
    <mergeCell ref="A1:C1"/>
    <mergeCell ref="A36:B36"/>
    <mergeCell ref="A52:C52"/>
    <mergeCell ref="A53:C53"/>
    <mergeCell ref="A54:C54"/>
    <mergeCell ref="A55:C55"/>
  </mergeCell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IS64"/>
  <sheetViews>
    <sheetView topLeftCell="A25" workbookViewId="0">
      <selection activeCell="A5" sqref="A5"/>
    </sheetView>
  </sheetViews>
  <sheetFormatPr defaultColWidth="9.42578125" defaultRowHeight="12.75"/>
  <cols>
    <col min="1" max="1" width="103.42578125" style="5" customWidth="1"/>
    <col min="2" max="2" width="34" style="5" customWidth="1"/>
    <col min="3" max="16384" width="9.42578125" style="5"/>
  </cols>
  <sheetData>
    <row r="1" spans="1:253" ht="15.6" customHeight="1">
      <c r="A1" s="415" t="s">
        <v>227</v>
      </c>
      <c r="B1" s="4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ht="13.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spans="1:253">
      <c r="A3" s="166"/>
      <c r="B3" s="166"/>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spans="1:253">
      <c r="A4" s="167" t="s">
        <v>61</v>
      </c>
      <c r="B4" s="167" t="s">
        <v>62</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spans="1:253">
      <c r="A5" s="141" t="s">
        <v>264</v>
      </c>
      <c r="B5" s="142"/>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row>
    <row r="6" spans="1:253">
      <c r="A6" s="168" t="s">
        <v>63</v>
      </c>
      <c r="B6" s="169"/>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pans="1:253">
      <c r="A7" s="170" t="s">
        <v>64</v>
      </c>
      <c r="B7" s="171"/>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row>
    <row r="8" spans="1:253">
      <c r="A8" s="148" t="s">
        <v>65</v>
      </c>
      <c r="B8" s="172"/>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spans="1:253">
      <c r="A9" s="148" t="s">
        <v>66</v>
      </c>
      <c r="B9" s="172"/>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spans="1:253">
      <c r="A10" s="148" t="s">
        <v>67</v>
      </c>
      <c r="B10" s="172"/>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spans="1:253">
      <c r="A11" s="148" t="s">
        <v>68</v>
      </c>
      <c r="B11" s="172"/>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spans="1:253">
      <c r="A12" s="148" t="s">
        <v>69</v>
      </c>
      <c r="B12" s="17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spans="1:253">
      <c r="A13" s="148" t="s">
        <v>70</v>
      </c>
      <c r="B13" s="172"/>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spans="1:253">
      <c r="A14" s="148" t="s">
        <v>71</v>
      </c>
      <c r="B14" s="172"/>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spans="1:253">
      <c r="A15" s="170" t="s">
        <v>72</v>
      </c>
      <c r="B15" s="172"/>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spans="1:253">
      <c r="A16" s="148" t="s">
        <v>66</v>
      </c>
      <c r="B16" s="172"/>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spans="1:253">
      <c r="A17" s="148" t="s">
        <v>67</v>
      </c>
      <c r="B17" s="172"/>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spans="1:253">
      <c r="A18" s="148" t="s">
        <v>68</v>
      </c>
      <c r="B18" s="172"/>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spans="1:253">
      <c r="A19" s="148" t="s">
        <v>69</v>
      </c>
      <c r="B19" s="172"/>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spans="1:253">
      <c r="A20" s="148" t="s">
        <v>70</v>
      </c>
      <c r="B20" s="172"/>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spans="1:253">
      <c r="A21" s="148" t="s">
        <v>73</v>
      </c>
      <c r="B21" s="172"/>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spans="1:253">
      <c r="A22" s="173" t="s">
        <v>74</v>
      </c>
      <c r="B22" s="174">
        <f>SUM(B8:B21)</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spans="1:253">
      <c r="A23" s="168" t="s">
        <v>75</v>
      </c>
      <c r="B23" s="175"/>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spans="1:253">
      <c r="A24" s="66" t="s">
        <v>76</v>
      </c>
      <c r="B24" s="176">
        <f>0</f>
        <v>0</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spans="1:253">
      <c r="A25" s="170" t="s">
        <v>77</v>
      </c>
      <c r="B25" s="177"/>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spans="1:253">
      <c r="A26" s="178" t="s">
        <v>78</v>
      </c>
      <c r="B26" s="177"/>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row r="27" spans="1:253">
      <c r="A27" s="178" t="s">
        <v>79</v>
      </c>
      <c r="B27" s="17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row>
    <row r="28" spans="1:253">
      <c r="A28" s="178" t="s">
        <v>80</v>
      </c>
      <c r="B28" s="177"/>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row>
    <row r="29" spans="1:253">
      <c r="A29" s="170" t="s">
        <v>81</v>
      </c>
      <c r="B29" s="176">
        <f>SUM(B25:B28)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row>
    <row r="30" spans="1:253">
      <c r="A30" s="170" t="s">
        <v>82</v>
      </c>
      <c r="B30" s="176"/>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row>
    <row r="31" spans="1:253">
      <c r="A31" s="179" t="s">
        <v>83</v>
      </c>
      <c r="B31" s="172"/>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row>
    <row r="32" spans="1:253">
      <c r="A32" s="180" t="s">
        <v>74</v>
      </c>
      <c r="B32" s="174">
        <f>B24+B29+B30+B31</f>
        <v>0</v>
      </c>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row>
    <row r="33" spans="1:253">
      <c r="A33" s="181" t="s">
        <v>84</v>
      </c>
      <c r="B33" s="159">
        <f>B22+B32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row>
    <row r="34" spans="1:253" ht="15.6"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row>
    <row r="35" spans="1:253">
      <c r="A35" s="141" t="s">
        <v>85</v>
      </c>
      <c r="B35" s="161"/>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row>
    <row r="36" spans="1:253">
      <c r="A36" s="66" t="s">
        <v>86</v>
      </c>
      <c r="B36" s="174">
        <f>0</f>
        <v>0</v>
      </c>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row>
    <row r="37" spans="1:253">
      <c r="A37" s="170" t="s">
        <v>87</v>
      </c>
      <c r="B37" s="172"/>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row>
    <row r="38" spans="1:253" s="182" customFormat="1">
      <c r="A38" s="178" t="s">
        <v>88</v>
      </c>
      <c r="B38" s="172"/>
    </row>
    <row r="39" spans="1:253">
      <c r="A39" s="178" t="s">
        <v>89</v>
      </c>
      <c r="B39" s="172"/>
    </row>
    <row r="40" spans="1:253">
      <c r="A40" s="178" t="s">
        <v>90</v>
      </c>
      <c r="B40" s="172"/>
    </row>
    <row r="41" spans="1:253">
      <c r="A41" s="178" t="s">
        <v>79</v>
      </c>
      <c r="B41" s="172"/>
    </row>
    <row r="42" spans="1:253">
      <c r="A42" s="170" t="s">
        <v>100</v>
      </c>
      <c r="B42" s="174">
        <f>SUM(B38:B41)</f>
        <v>0</v>
      </c>
    </row>
    <row r="43" spans="1:253">
      <c r="A43" s="66" t="s">
        <v>91</v>
      </c>
      <c r="B43" s="172"/>
    </row>
    <row r="44" spans="1:253">
      <c r="A44" s="66" t="s">
        <v>92</v>
      </c>
      <c r="B44" s="172"/>
    </row>
    <row r="45" spans="1:253">
      <c r="A45" s="179" t="s">
        <v>93</v>
      </c>
      <c r="B45" s="172"/>
    </row>
    <row r="46" spans="1:253">
      <c r="A46" s="179" t="s">
        <v>94</v>
      </c>
      <c r="B46" s="172"/>
    </row>
    <row r="47" spans="1:253" ht="15" customHeight="1">
      <c r="A47" s="181" t="s">
        <v>95</v>
      </c>
      <c r="B47" s="183">
        <f>B36+B42+B43+B44+B45+B46</f>
        <v>0</v>
      </c>
    </row>
    <row r="48" spans="1:253" ht="23.1" customHeight="1">
      <c r="A48"/>
      <c r="B48"/>
    </row>
    <row r="49" spans="1:2">
      <c r="A49" s="129"/>
      <c r="B49"/>
    </row>
    <row r="50" spans="1:2">
      <c r="A50" s="129" t="s">
        <v>46</v>
      </c>
      <c r="B50"/>
    </row>
    <row r="51" spans="1:2" ht="26.1" customHeight="1">
      <c r="A51" s="389" t="s">
        <v>228</v>
      </c>
      <c r="B51" s="389"/>
    </row>
    <row r="52" spans="1:2" ht="13.7" customHeight="1">
      <c r="A52" s="389" t="s">
        <v>96</v>
      </c>
      <c r="B52" s="389"/>
    </row>
    <row r="53" spans="1:2" ht="13.7" customHeight="1">
      <c r="A53" s="389" t="s">
        <v>97</v>
      </c>
      <c r="B53" s="389"/>
    </row>
    <row r="54" spans="1:2" ht="26.1" customHeight="1">
      <c r="A54" s="389" t="s">
        <v>229</v>
      </c>
      <c r="B54" s="389"/>
    </row>
    <row r="55" spans="1:2" ht="13.7" customHeight="1">
      <c r="A55" s="389" t="s">
        <v>98</v>
      </c>
      <c r="B55" s="389"/>
    </row>
    <row r="56" spans="1:2" ht="13.7" customHeight="1">
      <c r="A56" s="389" t="s">
        <v>230</v>
      </c>
      <c r="B56" s="389"/>
    </row>
    <row r="57" spans="1:2">
      <c r="A57"/>
      <c r="B57"/>
    </row>
    <row r="58" spans="1:2">
      <c r="A58" s="184" t="s">
        <v>99</v>
      </c>
      <c r="B58" s="185"/>
    </row>
    <row r="59" spans="1:2">
      <c r="A59" s="414"/>
      <c r="B59" s="414"/>
    </row>
    <row r="60" spans="1:2">
      <c r="A60" s="414"/>
      <c r="B60" s="414"/>
    </row>
    <row r="61" spans="1:2">
      <c r="A61" s="414"/>
      <c r="B61" s="414"/>
    </row>
    <row r="62" spans="1:2">
      <c r="A62" s="414"/>
      <c r="B62" s="414"/>
    </row>
    <row r="63" spans="1:2">
      <c r="A63" s="414"/>
      <c r="B63" s="414"/>
    </row>
    <row r="64" spans="1:2">
      <c r="A64" s="414"/>
      <c r="B64" s="414"/>
    </row>
  </sheetData>
  <sheetProtection selectLockedCells="1" selectUnlockedCells="1"/>
  <mergeCells count="8">
    <mergeCell ref="A56:B56"/>
    <mergeCell ref="A59:B64"/>
    <mergeCell ref="A1:B1"/>
    <mergeCell ref="A51:B51"/>
    <mergeCell ref="A52:B52"/>
    <mergeCell ref="A53:B53"/>
    <mergeCell ref="A54:B54"/>
    <mergeCell ref="A55:B55"/>
  </mergeCells>
  <conditionalFormatting sqref="A3">
    <cfRule type="cellIs" dxfId="2" priority="1" stopIfTrue="1" operator="equal">
      <formula>0</formula>
    </cfRule>
  </conditionalFormatting>
  <pageMargins left="0.70833333333333337" right="0.70833333333333337" top="0.39374999999999999" bottom="0.35416666666666669" header="0.51180555555555551" footer="0.51180555555555551"/>
  <pageSetup paperSize="9" scale="64"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E34"/>
  <sheetViews>
    <sheetView workbookViewId="0">
      <selection activeCell="D4" sqref="D4:E4"/>
    </sheetView>
  </sheetViews>
  <sheetFormatPr defaultColWidth="9.42578125" defaultRowHeight="12.75"/>
  <cols>
    <col min="1" max="1" width="9.42578125" style="5"/>
    <col min="2" max="2" width="49.42578125" style="5" customWidth="1"/>
    <col min="3" max="3" width="24.42578125" style="5" customWidth="1"/>
    <col min="4" max="4" width="11.140625" style="5" customWidth="1"/>
    <col min="5" max="5" width="26.7109375" style="5" customWidth="1"/>
    <col min="6" max="16384" width="9.42578125" style="5"/>
  </cols>
  <sheetData>
    <row r="1" spans="1:5" ht="29.1" customHeight="1">
      <c r="A1" s="423" t="s">
        <v>232</v>
      </c>
      <c r="B1" s="423"/>
      <c r="C1" s="423"/>
      <c r="D1" s="423"/>
      <c r="E1" s="423"/>
    </row>
    <row r="2" spans="1:5" ht="3.75" customHeight="1">
      <c r="A2" s="9"/>
      <c r="B2"/>
      <c r="C2"/>
      <c r="D2"/>
      <c r="E2"/>
    </row>
    <row r="3" spans="1:5" ht="27.6" customHeight="1">
      <c r="A3" s="9"/>
      <c r="B3" s="7"/>
      <c r="C3" s="186" t="s">
        <v>101</v>
      </c>
      <c r="D3" s="424" t="s">
        <v>102</v>
      </c>
      <c r="E3" s="424"/>
    </row>
    <row r="4" spans="1:5" ht="12.75" customHeight="1">
      <c r="A4" s="187"/>
      <c r="B4" s="188"/>
      <c r="C4" s="189" t="s">
        <v>233</v>
      </c>
      <c r="D4" s="425" t="s">
        <v>233</v>
      </c>
      <c r="E4" s="425"/>
    </row>
    <row r="5" spans="1:5" ht="16.5" customHeight="1">
      <c r="A5" s="190"/>
      <c r="B5" s="191"/>
      <c r="C5" s="192" t="s">
        <v>32</v>
      </c>
      <c r="D5" s="426" t="s">
        <v>32</v>
      </c>
      <c r="E5" s="426"/>
    </row>
    <row r="6" spans="1:5" ht="16.5" customHeight="1">
      <c r="A6" s="418" t="s">
        <v>103</v>
      </c>
      <c r="B6" s="193" t="s">
        <v>104</v>
      </c>
      <c r="C6" s="194"/>
      <c r="D6" s="427"/>
      <c r="E6" s="427"/>
    </row>
    <row r="7" spans="1:5" ht="25.5" customHeight="1">
      <c r="A7" s="418"/>
      <c r="B7" s="195" t="s">
        <v>105</v>
      </c>
      <c r="C7" s="196"/>
      <c r="D7" s="428"/>
      <c r="E7" s="428"/>
    </row>
    <row r="8" spans="1:5" ht="27" customHeight="1">
      <c r="A8" s="418" t="s">
        <v>106</v>
      </c>
      <c r="B8" s="197" t="s">
        <v>107</v>
      </c>
      <c r="C8" s="198"/>
      <c r="D8" s="419"/>
      <c r="E8" s="419"/>
    </row>
    <row r="9" spans="1:5" ht="20.25" customHeight="1">
      <c r="A9" s="418"/>
      <c r="B9" s="199" t="s">
        <v>108</v>
      </c>
      <c r="C9" s="200"/>
      <c r="D9" s="420"/>
      <c r="E9" s="420"/>
    </row>
    <row r="10" spans="1:5" ht="27" customHeight="1">
      <c r="A10" s="418"/>
      <c r="B10" s="201" t="s">
        <v>109</v>
      </c>
      <c r="C10" s="202"/>
      <c r="D10" s="421"/>
      <c r="E10" s="421"/>
    </row>
    <row r="11" spans="1:5">
      <c r="A11" s="203"/>
      <c r="B11" s="203"/>
      <c r="C11" s="105"/>
      <c r="D11" s="105"/>
      <c r="E11" s="105"/>
    </row>
    <row r="12" spans="1:5" ht="19.5" customHeight="1">
      <c r="A12" s="9"/>
      <c r="B12"/>
      <c r="C12"/>
      <c r="D12" s="105"/>
      <c r="E12" s="105"/>
    </row>
    <row r="13" spans="1:5">
      <c r="A13" s="416" t="s">
        <v>110</v>
      </c>
      <c r="B13" s="416"/>
      <c r="C13" s="416"/>
      <c r="D13" s="416"/>
      <c r="E13" s="416"/>
    </row>
    <row r="14" spans="1:5">
      <c r="A14" s="422"/>
      <c r="B14" s="422"/>
      <c r="C14" s="422"/>
      <c r="D14" s="422"/>
      <c r="E14" s="422"/>
    </row>
    <row r="15" spans="1:5">
      <c r="A15" s="422"/>
      <c r="B15" s="422"/>
      <c r="C15" s="422"/>
      <c r="D15" s="422"/>
      <c r="E15" s="422"/>
    </row>
    <row r="16" spans="1:5">
      <c r="A16" s="422"/>
      <c r="B16" s="422"/>
      <c r="C16" s="422"/>
      <c r="D16" s="422"/>
      <c r="E16" s="422"/>
    </row>
    <row r="17" spans="1:5">
      <c r="A17" s="422"/>
      <c r="B17" s="422"/>
      <c r="C17" s="422"/>
      <c r="D17" s="422"/>
      <c r="E17" s="422"/>
    </row>
    <row r="18" spans="1:5">
      <c r="A18" s="422"/>
      <c r="B18" s="422"/>
      <c r="C18" s="422"/>
      <c r="D18" s="422"/>
      <c r="E18" s="422"/>
    </row>
    <row r="19" spans="1:5" ht="81.95" customHeight="1">
      <c r="A19" s="422"/>
      <c r="B19" s="422"/>
      <c r="C19" s="422"/>
      <c r="D19" s="422"/>
      <c r="E19" s="422"/>
    </row>
    <row r="20" spans="1:5" ht="42" customHeight="1">
      <c r="A20" s="9"/>
      <c r="B20"/>
      <c r="C20"/>
      <c r="D20"/>
      <c r="E20"/>
    </row>
    <row r="21" spans="1:5">
      <c r="A21" s="416" t="s">
        <v>111</v>
      </c>
      <c r="B21" s="416"/>
      <c r="C21" s="416"/>
      <c r="D21" s="416"/>
      <c r="E21" s="416"/>
    </row>
    <row r="22" spans="1:5">
      <c r="A22" s="417"/>
      <c r="B22" s="417"/>
      <c r="C22" s="417"/>
      <c r="D22" s="417"/>
      <c r="E22" s="417"/>
    </row>
    <row r="23" spans="1:5">
      <c r="A23" s="417"/>
      <c r="B23" s="417"/>
      <c r="C23" s="417"/>
      <c r="D23" s="417"/>
      <c r="E23" s="417"/>
    </row>
    <row r="24" spans="1:5">
      <c r="A24" s="417"/>
      <c r="B24" s="417"/>
      <c r="C24" s="417"/>
      <c r="D24" s="417"/>
      <c r="E24" s="417"/>
    </row>
    <row r="25" spans="1:5">
      <c r="A25" s="417"/>
      <c r="B25" s="417"/>
      <c r="C25" s="417"/>
      <c r="D25" s="417"/>
      <c r="E25" s="417"/>
    </row>
    <row r="26" spans="1:5">
      <c r="A26" s="417"/>
      <c r="B26" s="417"/>
      <c r="C26" s="417"/>
      <c r="D26" s="417"/>
      <c r="E26" s="417"/>
    </row>
    <row r="27" spans="1:5">
      <c r="A27" s="417"/>
      <c r="B27" s="417"/>
      <c r="C27" s="417"/>
      <c r="D27" s="417"/>
      <c r="E27" s="417"/>
    </row>
    <row r="28" spans="1:5" ht="79.349999999999994" customHeight="1">
      <c r="A28" s="417"/>
      <c r="B28" s="417"/>
      <c r="C28" s="417"/>
      <c r="D28" s="417"/>
      <c r="E28" s="417"/>
    </row>
    <row r="29" spans="1:5" ht="42" customHeight="1">
      <c r="A29"/>
      <c r="B29"/>
      <c r="C29"/>
      <c r="D29"/>
      <c r="E29"/>
    </row>
    <row r="30" spans="1:5">
      <c r="A30" s="416" t="s">
        <v>112</v>
      </c>
      <c r="B30" s="416"/>
      <c r="C30" s="416"/>
      <c r="D30" s="416"/>
      <c r="E30" s="416"/>
    </row>
    <row r="31" spans="1:5">
      <c r="A31" s="417"/>
      <c r="B31" s="417"/>
      <c r="C31" s="417"/>
      <c r="D31" s="417"/>
      <c r="E31" s="417"/>
    </row>
    <row r="32" spans="1:5">
      <c r="A32" s="417"/>
      <c r="B32" s="417"/>
      <c r="C32" s="417"/>
      <c r="D32" s="417"/>
      <c r="E32" s="417"/>
    </row>
    <row r="33" spans="1:5" ht="11.25" customHeight="1">
      <c r="A33" s="417"/>
      <c r="B33" s="417"/>
      <c r="C33" s="417"/>
      <c r="D33" s="417"/>
      <c r="E33" s="417"/>
    </row>
    <row r="34" spans="1:5" ht="112.7" customHeight="1">
      <c r="A34" s="417"/>
      <c r="B34" s="417"/>
      <c r="C34" s="417"/>
      <c r="D34" s="417"/>
      <c r="E34" s="417"/>
    </row>
  </sheetData>
  <sheetProtection selectLockedCells="1" selectUnlockedCells="1"/>
  <mergeCells count="17">
    <mergeCell ref="A1:E1"/>
    <mergeCell ref="D3:E3"/>
    <mergeCell ref="D4:E4"/>
    <mergeCell ref="D5:E5"/>
    <mergeCell ref="A6:A7"/>
    <mergeCell ref="D6:E6"/>
    <mergeCell ref="D7:E7"/>
    <mergeCell ref="A21:E21"/>
    <mergeCell ref="A22:E28"/>
    <mergeCell ref="A30:E30"/>
    <mergeCell ref="A31:E34"/>
    <mergeCell ref="A8:A10"/>
    <mergeCell ref="D8:E8"/>
    <mergeCell ref="D9:E9"/>
    <mergeCell ref="D10:E10"/>
    <mergeCell ref="A13:E13"/>
    <mergeCell ref="A14:E19"/>
  </mergeCells>
  <pageMargins left="0.40972222222222221" right="0.4" top="0.25972222222222224" bottom="0.20972222222222223" header="0.51180555555555551" footer="0.51180555555555551"/>
  <pageSetup paperSize="9" scale="80"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pageSetUpPr fitToPage="1"/>
  </sheetPr>
  <dimension ref="A1:IV79"/>
  <sheetViews>
    <sheetView topLeftCell="A58" workbookViewId="0">
      <selection activeCell="A72" sqref="A72"/>
    </sheetView>
  </sheetViews>
  <sheetFormatPr defaultColWidth="8.85546875" defaultRowHeight="12.75"/>
  <cols>
    <col min="1" max="1" width="92.85546875" style="5" customWidth="1"/>
    <col min="2" max="2" width="63" style="5" customWidth="1"/>
    <col min="3" max="16384" width="8.85546875" style="5"/>
  </cols>
  <sheetData>
    <row r="1" spans="1:256" ht="30.75" customHeight="1">
      <c r="A1" s="415" t="s">
        <v>273</v>
      </c>
      <c r="B1" s="4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0.7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4" customHeight="1">
      <c r="A3" s="204" t="s">
        <v>274</v>
      </c>
      <c r="B3" s="205">
        <v>0</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8" customHeight="1">
      <c r="A4" s="204" t="s">
        <v>275</v>
      </c>
      <c r="B4" s="205">
        <v>0</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7.25" customHeight="1">
      <c r="A5" s="206" t="s">
        <v>60</v>
      </c>
      <c r="B5" s="205">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6.5" customHeight="1">
      <c r="A6" s="207"/>
      <c r="B6" s="208"/>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6.1" customHeight="1">
      <c r="A7"/>
      <c r="B7" s="209"/>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5.5" customHeight="1">
      <c r="A8" s="139" t="s">
        <v>113</v>
      </c>
      <c r="B8" s="139" t="s">
        <v>62</v>
      </c>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c r="A9" s="141" t="s">
        <v>114</v>
      </c>
      <c r="B9" s="142"/>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c r="A10" s="143" t="s">
        <v>63</v>
      </c>
      <c r="B10" s="144"/>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c r="A11" s="170" t="s">
        <v>64</v>
      </c>
      <c r="B11" s="17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c r="A12" s="148" t="s">
        <v>65</v>
      </c>
      <c r="B12" s="17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c r="A13" s="148" t="s">
        <v>66</v>
      </c>
      <c r="B13" s="172"/>
      <c r="C13"/>
      <c r="D13"/>
      <c r="E13"/>
      <c r="F13" s="210"/>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c r="A14" s="148" t="s">
        <v>67</v>
      </c>
      <c r="B14" s="172"/>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c r="A15" s="148" t="s">
        <v>68</v>
      </c>
      <c r="B15" s="172"/>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c r="A16" s="148" t="s">
        <v>69</v>
      </c>
      <c r="B16" s="172"/>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c r="A17" s="148" t="s">
        <v>70</v>
      </c>
      <c r="B17" s="172"/>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c r="A18" s="148" t="s">
        <v>71</v>
      </c>
      <c r="B18" s="172"/>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c r="A19" s="170" t="s">
        <v>72</v>
      </c>
      <c r="B19" s="171"/>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c r="A20" s="148" t="s">
        <v>66</v>
      </c>
      <c r="B20" s="172"/>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c r="A21" s="148" t="s">
        <v>67</v>
      </c>
      <c r="B21" s="172"/>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c r="A22" s="148" t="s">
        <v>68</v>
      </c>
      <c r="B22" s="17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c r="A23" s="148" t="s">
        <v>69</v>
      </c>
      <c r="B23" s="172"/>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c r="A24" s="148" t="s">
        <v>70</v>
      </c>
      <c r="B24" s="172"/>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c r="A25" s="148" t="s">
        <v>73</v>
      </c>
      <c r="B25" s="172"/>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1" customHeight="1">
      <c r="A26" s="173" t="s">
        <v>74</v>
      </c>
      <c r="B26" s="176">
        <f>SUM(B12:B25)</f>
        <v>0</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6.5" customHeight="1">
      <c r="A27" s="143" t="s">
        <v>75</v>
      </c>
      <c r="B27" s="211"/>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c r="A28" s="66" t="s">
        <v>115</v>
      </c>
      <c r="B28" s="174">
        <v>0</v>
      </c>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c r="A29" s="170" t="s">
        <v>116</v>
      </c>
      <c r="B29" s="177"/>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c r="A30" s="178" t="s">
        <v>78</v>
      </c>
      <c r="B30" s="172"/>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c r="A31" s="178" t="s">
        <v>79</v>
      </c>
      <c r="B31" s="172"/>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178" t="s">
        <v>80</v>
      </c>
      <c r="B32" s="17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c r="A33" s="170" t="s">
        <v>81</v>
      </c>
      <c r="B33" s="176"/>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c r="A34" s="170" t="s">
        <v>117</v>
      </c>
      <c r="B34" s="172"/>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179" t="s">
        <v>118</v>
      </c>
      <c r="B35" s="172"/>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c r="A36" s="179" t="s">
        <v>119</v>
      </c>
      <c r="B36" s="172"/>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c r="A37" s="180" t="s">
        <v>74</v>
      </c>
      <c r="B37" s="174">
        <f>B28+B33+B34+B35+B36</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c r="A38" s="181" t="s">
        <v>120</v>
      </c>
      <c r="B38" s="183">
        <f>B26+B37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5" customHeight="1">
      <c r="A39"/>
      <c r="B39" s="212"/>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c r="A40" s="141" t="s">
        <v>121</v>
      </c>
      <c r="B40" s="161"/>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c r="A41" s="66" t="s">
        <v>86</v>
      </c>
      <c r="B41" s="174">
        <v>0</v>
      </c>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c r="A42" s="170" t="s">
        <v>122</v>
      </c>
      <c r="B42" s="213"/>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182" customFormat="1">
      <c r="A43" s="178" t="s">
        <v>88</v>
      </c>
      <c r="B43" s="174"/>
    </row>
    <row r="44" spans="1:256">
      <c r="A44" s="178" t="s">
        <v>89</v>
      </c>
      <c r="B44" s="213"/>
    </row>
    <row r="45" spans="1:256">
      <c r="A45" s="178" t="s">
        <v>90</v>
      </c>
      <c r="B45" s="174"/>
    </row>
    <row r="46" spans="1:256">
      <c r="A46" s="178" t="s">
        <v>79</v>
      </c>
      <c r="B46" s="213"/>
    </row>
    <row r="47" spans="1:256">
      <c r="A47" s="170" t="s">
        <v>100</v>
      </c>
      <c r="B47" s="174">
        <v>0</v>
      </c>
    </row>
    <row r="48" spans="1:256">
      <c r="A48" s="66" t="s">
        <v>123</v>
      </c>
      <c r="B48" s="172"/>
    </row>
    <row r="49" spans="1:2">
      <c r="A49" s="66" t="s">
        <v>124</v>
      </c>
      <c r="B49" s="172">
        <v>0</v>
      </c>
    </row>
    <row r="50" spans="1:2">
      <c r="A50" s="179" t="s">
        <v>125</v>
      </c>
      <c r="B50" s="172"/>
    </row>
    <row r="51" spans="1:2">
      <c r="A51" s="179" t="s">
        <v>126</v>
      </c>
      <c r="B51" s="172"/>
    </row>
    <row r="52" spans="1:2">
      <c r="A52" s="179" t="s">
        <v>127</v>
      </c>
      <c r="B52" s="172"/>
    </row>
    <row r="53" spans="1:2">
      <c r="A53" s="96" t="s">
        <v>128</v>
      </c>
      <c r="B53" s="174">
        <f>B41+B47+B48+B49+B50+B51+B52</f>
        <v>0</v>
      </c>
    </row>
    <row r="54" spans="1:2" ht="3.75" customHeight="1">
      <c r="A54"/>
      <c r="B54"/>
    </row>
    <row r="55" spans="1:2">
      <c r="A55" s="129"/>
      <c r="B55"/>
    </row>
    <row r="56" spans="1:2">
      <c r="A56" s="129" t="s">
        <v>46</v>
      </c>
      <c r="B56"/>
    </row>
    <row r="57" spans="1:2" ht="14.1" customHeight="1">
      <c r="A57" s="430" t="s">
        <v>276</v>
      </c>
      <c r="B57" s="430"/>
    </row>
    <row r="58" spans="1:2" ht="13.7" customHeight="1">
      <c r="A58" s="389" t="s">
        <v>129</v>
      </c>
      <c r="B58" s="389"/>
    </row>
    <row r="59" spans="1:2" ht="13.7" customHeight="1">
      <c r="A59" s="389" t="s">
        <v>130</v>
      </c>
      <c r="B59" s="389"/>
    </row>
    <row r="60" spans="1:2" ht="13.7" customHeight="1">
      <c r="A60" s="389" t="s">
        <v>131</v>
      </c>
      <c r="B60" s="389"/>
    </row>
    <row r="61" spans="1:2" ht="22.35" customHeight="1">
      <c r="A61" s="389" t="s">
        <v>132</v>
      </c>
      <c r="B61" s="389"/>
    </row>
    <row r="62" spans="1:2" ht="26.1" customHeight="1">
      <c r="A62" s="389" t="s">
        <v>277</v>
      </c>
      <c r="B62" s="389"/>
    </row>
    <row r="63" spans="1:2" ht="13.7" customHeight="1">
      <c r="A63" s="389" t="s">
        <v>278</v>
      </c>
      <c r="B63" s="389"/>
    </row>
    <row r="64" spans="1:2" ht="13.7" customHeight="1">
      <c r="A64" s="389" t="s">
        <v>133</v>
      </c>
      <c r="B64" s="389"/>
    </row>
    <row r="65" spans="1:2" ht="12.75" customHeight="1">
      <c r="A65" s="389" t="s">
        <v>134</v>
      </c>
      <c r="B65" s="389"/>
    </row>
    <row r="66" spans="1:2" ht="12.75" customHeight="1">
      <c r="A66" s="389" t="s">
        <v>135</v>
      </c>
      <c r="B66" s="389"/>
    </row>
    <row r="67" spans="1:2" ht="12.75" customHeight="1">
      <c r="A67" s="389" t="s">
        <v>136</v>
      </c>
      <c r="B67" s="389"/>
    </row>
    <row r="68" spans="1:2" ht="12.75" customHeight="1">
      <c r="A68" s="389" t="s">
        <v>137</v>
      </c>
      <c r="B68" s="389"/>
    </row>
    <row r="69" spans="1:2" ht="23.85" customHeight="1">
      <c r="A69" s="389" t="s">
        <v>279</v>
      </c>
      <c r="B69" s="389"/>
    </row>
    <row r="70" spans="1:2" ht="12.75" customHeight="1">
      <c r="A70" s="389" t="s">
        <v>280</v>
      </c>
      <c r="B70" s="389"/>
    </row>
    <row r="71" spans="1:2" ht="12.75" customHeight="1">
      <c r="A71" s="389" t="s">
        <v>138</v>
      </c>
      <c r="B71" s="389"/>
    </row>
    <row r="72" spans="1:2">
      <c r="A72"/>
      <c r="B72"/>
    </row>
    <row r="73" spans="1:2">
      <c r="A73" s="184" t="s">
        <v>99</v>
      </c>
      <c r="B73" s="214"/>
    </row>
    <row r="74" spans="1:2">
      <c r="A74" s="429"/>
      <c r="B74" s="429"/>
    </row>
    <row r="75" spans="1:2">
      <c r="A75" s="429"/>
      <c r="B75" s="429"/>
    </row>
    <row r="76" spans="1:2">
      <c r="A76" s="429"/>
      <c r="B76" s="429"/>
    </row>
    <row r="77" spans="1:2">
      <c r="A77" s="429"/>
      <c r="B77" s="429"/>
    </row>
    <row r="78" spans="1:2">
      <c r="A78" s="429"/>
      <c r="B78" s="429"/>
    </row>
    <row r="79" spans="1:2">
      <c r="A79" s="429"/>
      <c r="B79" s="429"/>
    </row>
  </sheetData>
  <sheetProtection selectLockedCells="1" selectUnlockedCells="1"/>
  <mergeCells count="17">
    <mergeCell ref="A67:B67"/>
    <mergeCell ref="A1:B1"/>
    <mergeCell ref="A57:B57"/>
    <mergeCell ref="A58:B58"/>
    <mergeCell ref="A59:B59"/>
    <mergeCell ref="A60:B60"/>
    <mergeCell ref="A61:B61"/>
    <mergeCell ref="A68:B68"/>
    <mergeCell ref="A69:B69"/>
    <mergeCell ref="A70:B70"/>
    <mergeCell ref="A71:B71"/>
    <mergeCell ref="A74:B79"/>
    <mergeCell ref="A62:B62"/>
    <mergeCell ref="A63:B63"/>
    <mergeCell ref="A64:B64"/>
    <mergeCell ref="A65:B65"/>
    <mergeCell ref="A66:B66"/>
  </mergeCells>
  <pageMargins left="0.70833333333333337" right="0.70833333333333337" top="0.39374999999999999" bottom="0.35416666666666669" header="0.51180555555555551" footer="0.51180555555555551"/>
  <pageSetup paperSize="9" scale="54"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B77"/>
  <sheetViews>
    <sheetView tabSelected="1" topLeftCell="A37" workbookViewId="0">
      <selection activeCell="A62" sqref="A62"/>
    </sheetView>
  </sheetViews>
  <sheetFormatPr defaultRowHeight="12.75"/>
  <cols>
    <col min="1" max="1" width="102.85546875" customWidth="1"/>
    <col min="2" max="2" width="49.140625" customWidth="1"/>
    <col min="3" max="256" width="11.42578125" customWidth="1"/>
  </cols>
  <sheetData>
    <row r="1" spans="1:2">
      <c r="A1" s="15" t="s">
        <v>234</v>
      </c>
      <c r="B1" s="15"/>
    </row>
    <row r="2" spans="1:2">
      <c r="A2" s="9"/>
    </row>
    <row r="3" spans="1:2">
      <c r="B3" s="215"/>
    </row>
    <row r="4" spans="1:2">
      <c r="A4" s="167" t="s">
        <v>113</v>
      </c>
      <c r="B4" s="216" t="s">
        <v>62</v>
      </c>
    </row>
    <row r="5" spans="1:2">
      <c r="A5" s="141" t="s">
        <v>139</v>
      </c>
      <c r="B5" s="142"/>
    </row>
    <row r="6" spans="1:2">
      <c r="A6" s="168" t="s">
        <v>140</v>
      </c>
      <c r="B6" s="169"/>
    </row>
    <row r="7" spans="1:2">
      <c r="A7" s="170" t="s">
        <v>64</v>
      </c>
      <c r="B7" s="171"/>
    </row>
    <row r="8" spans="1:2">
      <c r="A8" s="148" t="s">
        <v>65</v>
      </c>
      <c r="B8" s="172"/>
    </row>
    <row r="9" spans="1:2">
      <c r="A9" s="148" t="s">
        <v>66</v>
      </c>
      <c r="B9" s="172"/>
    </row>
    <row r="10" spans="1:2">
      <c r="A10" s="148" t="s">
        <v>67</v>
      </c>
      <c r="B10" s="172"/>
    </row>
    <row r="11" spans="1:2">
      <c r="A11" s="148" t="s">
        <v>68</v>
      </c>
      <c r="B11" s="172"/>
    </row>
    <row r="12" spans="1:2">
      <c r="A12" s="148" t="s">
        <v>69</v>
      </c>
      <c r="B12" s="172"/>
    </row>
    <row r="13" spans="1:2">
      <c r="A13" s="148" t="s">
        <v>70</v>
      </c>
      <c r="B13" s="172"/>
    </row>
    <row r="14" spans="1:2">
      <c r="A14" s="148" t="s">
        <v>71</v>
      </c>
      <c r="B14" s="172"/>
    </row>
    <row r="15" spans="1:2">
      <c r="A15" s="170" t="s">
        <v>72</v>
      </c>
      <c r="B15" s="171"/>
    </row>
    <row r="16" spans="1:2">
      <c r="A16" s="148" t="s">
        <v>66</v>
      </c>
      <c r="B16" s="172"/>
    </row>
    <row r="17" spans="1:2">
      <c r="A17" s="148" t="s">
        <v>67</v>
      </c>
      <c r="B17" s="172"/>
    </row>
    <row r="18" spans="1:2">
      <c r="A18" s="148" t="s">
        <v>68</v>
      </c>
      <c r="B18" s="172"/>
    </row>
    <row r="19" spans="1:2">
      <c r="A19" s="148" t="s">
        <v>69</v>
      </c>
      <c r="B19" s="172"/>
    </row>
    <row r="20" spans="1:2">
      <c r="A20" s="148" t="s">
        <v>70</v>
      </c>
      <c r="B20" s="172"/>
    </row>
    <row r="21" spans="1:2">
      <c r="A21" s="148" t="s">
        <v>73</v>
      </c>
      <c r="B21" s="174"/>
    </row>
    <row r="22" spans="1:2">
      <c r="A22" s="173" t="s">
        <v>74</v>
      </c>
      <c r="B22" s="174">
        <f>SUM(B8:B21)</f>
        <v>0</v>
      </c>
    </row>
    <row r="23" spans="1:2">
      <c r="A23" s="168" t="s">
        <v>75</v>
      </c>
      <c r="B23" s="175"/>
    </row>
    <row r="24" spans="1:2">
      <c r="A24" s="66" t="s">
        <v>141</v>
      </c>
      <c r="B24" s="174">
        <f>0</f>
        <v>0</v>
      </c>
    </row>
    <row r="25" spans="1:2">
      <c r="A25" s="170" t="s">
        <v>142</v>
      </c>
      <c r="B25" s="213"/>
    </row>
    <row r="26" spans="1:2">
      <c r="A26" s="178" t="s">
        <v>78</v>
      </c>
      <c r="B26" s="174"/>
    </row>
    <row r="27" spans="1:2">
      <c r="A27" s="178" t="s">
        <v>79</v>
      </c>
      <c r="B27" s="174"/>
    </row>
    <row r="28" spans="1:2">
      <c r="A28" s="178" t="s">
        <v>80</v>
      </c>
      <c r="B28" s="174"/>
    </row>
    <row r="29" spans="1:2">
      <c r="A29" s="170" t="s">
        <v>81</v>
      </c>
      <c r="B29" s="174">
        <f>SUM(B26:B28)</f>
        <v>0</v>
      </c>
    </row>
    <row r="30" spans="1:2">
      <c r="A30" s="170" t="s">
        <v>143</v>
      </c>
      <c r="B30" s="172"/>
    </row>
    <row r="31" spans="1:2">
      <c r="A31" s="179" t="s">
        <v>144</v>
      </c>
      <c r="B31" s="172"/>
    </row>
    <row r="32" spans="1:2">
      <c r="A32" s="179" t="s">
        <v>145</v>
      </c>
      <c r="B32" s="172"/>
    </row>
    <row r="33" spans="1:2">
      <c r="A33" s="180" t="s">
        <v>74</v>
      </c>
      <c r="B33" s="174">
        <f>B24+B29+B30+B31+B32</f>
        <v>0</v>
      </c>
    </row>
    <row r="34" spans="1:2">
      <c r="A34" s="181" t="s">
        <v>146</v>
      </c>
      <c r="B34" s="183">
        <f>B22+B33</f>
        <v>0</v>
      </c>
    </row>
    <row r="35" spans="1:2">
      <c r="B35" s="217"/>
    </row>
    <row r="36" spans="1:2">
      <c r="A36" s="141" t="s">
        <v>147</v>
      </c>
      <c r="B36" s="161"/>
    </row>
    <row r="37" spans="1:2">
      <c r="A37" s="66" t="s">
        <v>86</v>
      </c>
      <c r="B37" s="176">
        <f>0</f>
        <v>0</v>
      </c>
    </row>
    <row r="38" spans="1:2">
      <c r="A38" s="170" t="s">
        <v>148</v>
      </c>
      <c r="B38" s="218"/>
    </row>
    <row r="39" spans="1:2">
      <c r="A39" s="178" t="s">
        <v>88</v>
      </c>
      <c r="B39" s="219"/>
    </row>
    <row r="40" spans="1:2">
      <c r="A40" s="178" t="s">
        <v>89</v>
      </c>
      <c r="B40" s="218"/>
    </row>
    <row r="41" spans="1:2">
      <c r="A41" s="178" t="s">
        <v>90</v>
      </c>
      <c r="B41" s="219"/>
    </row>
    <row r="42" spans="1:2">
      <c r="A42" s="178" t="s">
        <v>79</v>
      </c>
      <c r="B42" s="218"/>
    </row>
    <row r="43" spans="1:2">
      <c r="A43" s="170" t="s">
        <v>100</v>
      </c>
      <c r="B43" s="176">
        <f>SUM(B39:B42)</f>
        <v>0</v>
      </c>
    </row>
    <row r="44" spans="1:2">
      <c r="A44" s="66" t="s">
        <v>149</v>
      </c>
      <c r="B44" s="172"/>
    </row>
    <row r="45" spans="1:2">
      <c r="A45" s="66" t="s">
        <v>150</v>
      </c>
      <c r="B45" s="172"/>
    </row>
    <row r="46" spans="1:2">
      <c r="A46" s="179" t="s">
        <v>151</v>
      </c>
      <c r="B46" s="172"/>
    </row>
    <row r="47" spans="1:2">
      <c r="A47" s="179" t="s">
        <v>152</v>
      </c>
      <c r="B47" s="172"/>
    </row>
    <row r="48" spans="1:2">
      <c r="A48" s="179" t="s">
        <v>153</v>
      </c>
      <c r="B48" s="172"/>
    </row>
    <row r="49" spans="1:2">
      <c r="A49" s="96" t="s">
        <v>154</v>
      </c>
      <c r="B49" s="159">
        <f>B37+B43+B44+B45+B46+B47+B48</f>
        <v>0</v>
      </c>
    </row>
    <row r="51" spans="1:2">
      <c r="A51" s="129"/>
      <c r="B51" s="5"/>
    </row>
    <row r="52" spans="1:2">
      <c r="A52" s="129" t="s">
        <v>46</v>
      </c>
      <c r="B52" s="5"/>
    </row>
    <row r="53" spans="1:2" ht="24" customHeight="1">
      <c r="A53" s="130" t="s">
        <v>235</v>
      </c>
      <c r="B53" s="5"/>
    </row>
    <row r="54" spans="1:2">
      <c r="A54" s="130" t="s">
        <v>236</v>
      </c>
      <c r="B54" s="5"/>
    </row>
    <row r="55" spans="1:2">
      <c r="A55" s="130" t="s">
        <v>240</v>
      </c>
      <c r="B55" s="5"/>
    </row>
    <row r="56" spans="1:2" ht="14.25" customHeight="1">
      <c r="A56" s="130" t="s">
        <v>155</v>
      </c>
      <c r="B56" s="5"/>
    </row>
    <row r="57" spans="1:2" ht="14.25" customHeight="1">
      <c r="A57" s="130" t="s">
        <v>156</v>
      </c>
      <c r="B57" s="5"/>
    </row>
    <row r="58" spans="1:2" ht="14.25" customHeight="1">
      <c r="A58" s="130" t="s">
        <v>157</v>
      </c>
      <c r="B58" s="5"/>
    </row>
    <row r="59" spans="1:2" ht="24" customHeight="1">
      <c r="A59" s="130" t="s">
        <v>158</v>
      </c>
      <c r="B59" s="5"/>
    </row>
    <row r="60" spans="1:2" ht="26.25" customHeight="1">
      <c r="A60" s="130" t="s">
        <v>237</v>
      </c>
      <c r="B60" s="5"/>
    </row>
    <row r="61" spans="1:2" ht="14.25" customHeight="1">
      <c r="A61" s="130" t="s">
        <v>238</v>
      </c>
      <c r="B61" s="5"/>
    </row>
    <row r="62" spans="1:2" ht="14.25" customHeight="1">
      <c r="A62" s="130" t="s">
        <v>159</v>
      </c>
      <c r="B62" s="5"/>
    </row>
    <row r="63" spans="1:2" ht="14.25" customHeight="1">
      <c r="A63" s="130" t="s">
        <v>160</v>
      </c>
      <c r="B63" s="5"/>
    </row>
    <row r="64" spans="1:2" ht="23.25" customHeight="1">
      <c r="A64" s="130" t="s">
        <v>161</v>
      </c>
      <c r="B64" s="5"/>
    </row>
    <row r="65" spans="1:2" ht="14.25" customHeight="1">
      <c r="A65" s="130" t="s">
        <v>162</v>
      </c>
      <c r="B65" s="5"/>
    </row>
    <row r="66" spans="1:2" ht="26.25" customHeight="1">
      <c r="A66" s="130" t="s">
        <v>163</v>
      </c>
      <c r="B66" s="5"/>
    </row>
    <row r="67" spans="1:2" ht="21.75" customHeight="1">
      <c r="A67" s="130" t="s">
        <v>241</v>
      </c>
      <c r="B67" s="5"/>
    </row>
    <row r="68" spans="1:2" ht="14.25" customHeight="1">
      <c r="A68" s="130" t="s">
        <v>239</v>
      </c>
      <c r="B68" s="5"/>
    </row>
    <row r="69" spans="1:2" ht="14.25" customHeight="1">
      <c r="A69" s="130" t="s">
        <v>164</v>
      </c>
      <c r="B69" s="5"/>
    </row>
    <row r="70" spans="1:2">
      <c r="B70" s="5"/>
    </row>
    <row r="71" spans="1:2">
      <c r="A71" s="124" t="s">
        <v>99</v>
      </c>
      <c r="B71" s="5"/>
    </row>
    <row r="72" spans="1:2">
      <c r="A72" s="220"/>
      <c r="B72" s="5"/>
    </row>
    <row r="73" spans="1:2">
      <c r="A73" s="220"/>
      <c r="B73" s="5"/>
    </row>
    <row r="74" spans="1:2">
      <c r="A74" s="220"/>
      <c r="B74" s="5"/>
    </row>
    <row r="75" spans="1:2">
      <c r="A75" s="220"/>
      <c r="B75" s="5"/>
    </row>
    <row r="76" spans="1:2">
      <c r="A76" s="220"/>
      <c r="B76" s="5"/>
    </row>
    <row r="77" spans="1:2">
      <c r="A77" s="221"/>
      <c r="B77" s="5"/>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L75"/>
  <sheetViews>
    <sheetView workbookViewId="0">
      <selection activeCell="D57" sqref="D57"/>
    </sheetView>
  </sheetViews>
  <sheetFormatPr defaultColWidth="9.42578125" defaultRowHeight="12.75"/>
  <cols>
    <col min="1" max="1" width="82" style="5" customWidth="1"/>
    <col min="2" max="2" width="24.7109375" style="5" customWidth="1"/>
    <col min="3" max="3" width="7.85546875" style="5" customWidth="1"/>
    <col min="4" max="246" width="9.42578125" style="5"/>
  </cols>
  <sheetData>
    <row r="1" spans="1:245" ht="42" customHeight="1">
      <c r="A1" s="15" t="s">
        <v>242</v>
      </c>
      <c r="B1" s="15"/>
      <c r="C1" s="222"/>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spans="1:245" ht="17.2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spans="1:245">
      <c r="A3"/>
      <c r="B3" s="22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pans="1:245">
      <c r="A4" s="167" t="s">
        <v>113</v>
      </c>
      <c r="B4" s="167" t="s">
        <v>165</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pans="1:245">
      <c r="A5" s="141" t="s">
        <v>166</v>
      </c>
      <c r="B5" s="142"/>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pans="1:245">
      <c r="A6" s="168" t="s">
        <v>140</v>
      </c>
      <c r="B6" s="169"/>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c r="A7" s="170" t="s">
        <v>64</v>
      </c>
      <c r="B7" s="171"/>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pans="1:245">
      <c r="A8" s="148" t="s">
        <v>65</v>
      </c>
      <c r="B8" s="172"/>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row>
    <row r="9" spans="1:245">
      <c r="A9" s="148" t="s">
        <v>66</v>
      </c>
      <c r="B9" s="172"/>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row>
    <row r="10" spans="1:245">
      <c r="A10" s="148" t="s">
        <v>67</v>
      </c>
      <c r="B10" s="172"/>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r="11" spans="1:245">
      <c r="A11" s="148" t="s">
        <v>68</v>
      </c>
      <c r="B11" s="172"/>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r="12" spans="1:245">
      <c r="A12" s="148" t="s">
        <v>69</v>
      </c>
      <c r="B12" s="17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r="13" spans="1:245">
      <c r="A13" s="148" t="s">
        <v>70</v>
      </c>
      <c r="B13" s="172"/>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r="14" spans="1:245">
      <c r="A14" s="148" t="s">
        <v>71</v>
      </c>
      <c r="B14" s="172"/>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r="15" spans="1:245">
      <c r="A15" s="170" t="s">
        <v>72</v>
      </c>
      <c r="B15" s="171"/>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r="16" spans="1:245">
      <c r="A16" s="148" t="s">
        <v>66</v>
      </c>
      <c r="B16" s="172"/>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r="17" spans="1:245">
      <c r="A17" s="148" t="s">
        <v>67</v>
      </c>
      <c r="B17" s="172"/>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r="18" spans="1:245">
      <c r="A18" s="148" t="s">
        <v>68</v>
      </c>
      <c r="B18" s="172"/>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r="19" spans="1:245">
      <c r="A19" s="148" t="s">
        <v>69</v>
      </c>
      <c r="B19" s="172"/>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r="20" spans="1:245">
      <c r="A20" s="148" t="s">
        <v>70</v>
      </c>
      <c r="B20" s="172"/>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r="21" spans="1:245">
      <c r="A21" s="148" t="s">
        <v>73</v>
      </c>
      <c r="B21" s="172"/>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r="22" spans="1:245">
      <c r="A22" s="173" t="s">
        <v>74</v>
      </c>
      <c r="B22" s="224">
        <f>SUM(B8:B21)</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r="23" spans="1:245">
      <c r="A23" s="168" t="s">
        <v>75</v>
      </c>
      <c r="B23" s="175"/>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pans="1:245">
      <c r="A24" s="66" t="s">
        <v>141</v>
      </c>
      <c r="B24" s="176">
        <f>0</f>
        <v>0</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r="25" spans="1:245">
      <c r="A25" s="170" t="s">
        <v>142</v>
      </c>
      <c r="B25" s="177"/>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c r="A26" s="178" t="s">
        <v>78</v>
      </c>
      <c r="B26" s="172"/>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c r="A27" s="178" t="s">
        <v>79</v>
      </c>
      <c r="B27" s="172"/>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c r="A28" s="178" t="s">
        <v>80</v>
      </c>
      <c r="B28" s="172"/>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c r="A29" s="170" t="s">
        <v>81</v>
      </c>
      <c r="B29" s="176">
        <f>SUM(B26:B28)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c r="A30" s="170" t="s">
        <v>143</v>
      </c>
      <c r="B30" s="172"/>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c r="A31" s="179" t="s">
        <v>144</v>
      </c>
      <c r="B31" s="172"/>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pans="1:245">
      <c r="A32" s="179" t="s">
        <v>145</v>
      </c>
      <c r="B32" s="17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row r="33" spans="1:245" ht="17.25" customHeight="1">
      <c r="A33" s="180" t="s">
        <v>74</v>
      </c>
      <c r="B33" s="225">
        <f>B24+B29+B30+B31+B32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row>
    <row r="34" spans="1:245" ht="18" customHeight="1">
      <c r="A34" s="181" t="s">
        <v>167</v>
      </c>
      <c r="B34" s="158">
        <f>B22+B33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row>
    <row r="35" spans="1:245" ht="14.2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row>
    <row r="36" spans="1:245" ht="18" customHeight="1">
      <c r="A36" s="140" t="s">
        <v>168</v>
      </c>
      <c r="B36" s="22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row>
    <row r="37" spans="1:245">
      <c r="A37" s="66" t="s">
        <v>86</v>
      </c>
      <c r="B37" s="172">
        <f>0</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row>
    <row r="38" spans="1:245">
      <c r="A38" s="170" t="s">
        <v>169</v>
      </c>
      <c r="B38" s="177"/>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row>
    <row r="39" spans="1:245" s="182" customFormat="1">
      <c r="A39" s="178" t="s">
        <v>88</v>
      </c>
      <c r="B39" s="172"/>
    </row>
    <row r="40" spans="1:245">
      <c r="A40" s="178" t="s">
        <v>89</v>
      </c>
      <c r="B40" s="172"/>
    </row>
    <row r="41" spans="1:245">
      <c r="A41" s="178" t="s">
        <v>90</v>
      </c>
      <c r="B41" s="172"/>
    </row>
    <row r="42" spans="1:245">
      <c r="A42" s="178" t="s">
        <v>79</v>
      </c>
      <c r="B42" s="172"/>
    </row>
    <row r="43" spans="1:245">
      <c r="A43" s="170" t="s">
        <v>100</v>
      </c>
      <c r="B43" s="172">
        <f>SUM(B39:B42)</f>
        <v>0</v>
      </c>
    </row>
    <row r="44" spans="1:245">
      <c r="A44" s="66" t="s">
        <v>170</v>
      </c>
      <c r="B44" s="172"/>
    </row>
    <row r="45" spans="1:245">
      <c r="A45" s="66" t="s">
        <v>171</v>
      </c>
      <c r="B45" s="172"/>
    </row>
    <row r="46" spans="1:245">
      <c r="A46" s="179" t="s">
        <v>172</v>
      </c>
      <c r="B46" s="172"/>
    </row>
    <row r="47" spans="1:245">
      <c r="A47" s="179" t="s">
        <v>173</v>
      </c>
      <c r="B47" s="172"/>
    </row>
    <row r="48" spans="1:245">
      <c r="A48" s="179" t="s">
        <v>174</v>
      </c>
      <c r="B48" s="172"/>
    </row>
    <row r="49" spans="1:2">
      <c r="A49" s="96" t="s">
        <v>95</v>
      </c>
      <c r="B49" s="159">
        <f>B37+B43+B44+B45+B46+B47+B48</f>
        <v>0</v>
      </c>
    </row>
    <row r="50" spans="1:2" ht="3.75" customHeight="1">
      <c r="A50"/>
      <c r="B50"/>
    </row>
    <row r="51" spans="1:2">
      <c r="A51" s="129"/>
      <c r="B51"/>
    </row>
    <row r="52" spans="1:2">
      <c r="A52" s="129" t="s">
        <v>46</v>
      </c>
      <c r="B52"/>
    </row>
    <row r="53" spans="1:2" ht="13.7" customHeight="1">
      <c r="A53" s="389" t="s">
        <v>235</v>
      </c>
      <c r="B53" s="389"/>
    </row>
    <row r="54" spans="1:2" ht="13.5" customHeight="1">
      <c r="A54" s="7" t="s">
        <v>243</v>
      </c>
      <c r="B54" s="130"/>
    </row>
    <row r="55" spans="1:2" ht="11.25" customHeight="1">
      <c r="A55" s="7" t="s">
        <v>248</v>
      </c>
      <c r="B55" s="130"/>
    </row>
    <row r="56" spans="1:2" ht="26.1" customHeight="1">
      <c r="A56" s="389" t="s">
        <v>175</v>
      </c>
      <c r="B56" s="389"/>
    </row>
    <row r="57" spans="1:2" ht="13.7" customHeight="1">
      <c r="A57" s="389" t="s">
        <v>176</v>
      </c>
      <c r="B57" s="389"/>
    </row>
    <row r="58" spans="1:2" ht="13.7" customHeight="1">
      <c r="A58" s="389" t="s">
        <v>177</v>
      </c>
      <c r="B58" s="389"/>
    </row>
    <row r="59" spans="1:2" ht="26.1" customHeight="1">
      <c r="A59" s="389" t="s">
        <v>178</v>
      </c>
      <c r="B59" s="389"/>
    </row>
    <row r="60" spans="1:2" ht="26.1" customHeight="1">
      <c r="A60" s="389" t="s">
        <v>244</v>
      </c>
      <c r="B60" s="389"/>
    </row>
    <row r="61" spans="1:2" ht="26.1" customHeight="1">
      <c r="A61" s="389" t="s">
        <v>245</v>
      </c>
      <c r="B61" s="389"/>
    </row>
    <row r="62" spans="1:2" ht="13.7" customHeight="1">
      <c r="A62" s="389" t="s">
        <v>179</v>
      </c>
      <c r="B62" s="389"/>
    </row>
    <row r="63" spans="1:2" ht="13.7" customHeight="1">
      <c r="A63" s="389" t="s">
        <v>180</v>
      </c>
      <c r="B63" s="389"/>
    </row>
    <row r="64" spans="1:2" ht="13.7" customHeight="1">
      <c r="A64" s="389" t="s">
        <v>181</v>
      </c>
      <c r="B64" s="389"/>
    </row>
    <row r="65" spans="1:2" ht="26.1" customHeight="1">
      <c r="A65" s="389" t="s">
        <v>182</v>
      </c>
      <c r="B65" s="389"/>
    </row>
    <row r="66" spans="1:2" ht="26.1" customHeight="1">
      <c r="A66" s="389" t="s">
        <v>246</v>
      </c>
      <c r="B66" s="389"/>
    </row>
    <row r="67" spans="1:2" ht="26.1" customHeight="1">
      <c r="A67" s="389" t="s">
        <v>247</v>
      </c>
      <c r="B67" s="389"/>
    </row>
    <row r="68" spans="1:2">
      <c r="A68"/>
      <c r="B68"/>
    </row>
    <row r="69" spans="1:2">
      <c r="A69" s="184" t="s">
        <v>99</v>
      </c>
      <c r="B69" s="214"/>
    </row>
    <row r="70" spans="1:2">
      <c r="A70" s="429"/>
      <c r="B70" s="429"/>
    </row>
    <row r="71" spans="1:2">
      <c r="A71" s="429"/>
      <c r="B71" s="429"/>
    </row>
    <row r="72" spans="1:2">
      <c r="A72" s="429"/>
      <c r="B72" s="429"/>
    </row>
    <row r="73" spans="1:2">
      <c r="A73" s="429"/>
      <c r="B73" s="429"/>
    </row>
    <row r="74" spans="1:2">
      <c r="A74" s="429"/>
      <c r="B74" s="429"/>
    </row>
    <row r="75" spans="1:2">
      <c r="A75" s="429"/>
      <c r="B75" s="429"/>
    </row>
  </sheetData>
  <sheetProtection selectLockedCells="1" selectUnlockedCells="1"/>
  <mergeCells count="14">
    <mergeCell ref="A53:B53"/>
    <mergeCell ref="A56:B56"/>
    <mergeCell ref="A57:B57"/>
    <mergeCell ref="A58:B58"/>
    <mergeCell ref="A59:B59"/>
    <mergeCell ref="A60:B60"/>
    <mergeCell ref="A67:B67"/>
    <mergeCell ref="A70:B75"/>
    <mergeCell ref="A61:B61"/>
    <mergeCell ref="A62:B62"/>
    <mergeCell ref="A63:B63"/>
    <mergeCell ref="A64:B64"/>
    <mergeCell ref="A65:B65"/>
    <mergeCell ref="A66:B66"/>
  </mergeCells>
  <pageMargins left="0.70833333333333337" right="0.70833333333333337" top="0.39374999999999999" bottom="0.35416666666666669" header="0.51180555555555551" footer="0.51180555555555551"/>
  <pageSetup paperSize="9" scale="4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62</vt:i4>
      </vt:variant>
    </vt:vector>
  </HeadingPairs>
  <TitlesOfParts>
    <vt:vector size="77" baseType="lpstr">
      <vt:lpstr> Mode d'emploi</vt:lpstr>
      <vt:lpstr>Identification et Actualisation</vt:lpstr>
      <vt:lpstr>2. Approvisionnements</vt:lpstr>
      <vt:lpstr>3. Bilan 2020-2021</vt:lpstr>
      <vt:lpstr>4. Bilan hiver 2020-2021</vt:lpstr>
      <vt:lpstr>5. Recours complementaires</vt:lpstr>
      <vt:lpstr>6. Prév. année moy. 2021-2022</vt:lpstr>
      <vt:lpstr>7. Prev. hiver moyen 2021-2022</vt:lpstr>
      <vt:lpstr>8. Prev. hiver 2% 2021-2022</vt:lpstr>
      <vt:lpstr>9. Prev. pointe 2% 2021-2022</vt:lpstr>
      <vt:lpstr>10. PEG</vt:lpstr>
      <vt:lpstr>11.GNL Porté ou voie maritime</vt:lpstr>
      <vt:lpstr>12. Contrats d'achat biométhane</vt:lpstr>
      <vt:lpstr>Feuil1</vt:lpstr>
      <vt:lpstr>Feuil2</vt:lpstr>
      <vt:lpstr>'9. Prev. pointe 2% 2021-2022'!__xlnm_Print_Area</vt:lpstr>
      <vt:lpstr>'9. Prev. pointe 2% 2021-2022'!__xlnm_Print_Area_0</vt:lpstr>
      <vt:lpstr>'9. Prev. pointe 2% 2021-2022'!__xlnm_Print_Area_0_0</vt:lpstr>
      <vt:lpstr>'9. Prev. pointe 2% 2021-2022'!__xlnm_Print_Area_0_0_0</vt:lpstr>
      <vt:lpstr>'9. Prev. pointe 2% 2021-2022'!__xlnm_Print_Area_0_0_0_0</vt:lpstr>
      <vt:lpstr>'9. Prev. pointe 2% 2021-2022'!__xlnm_Print_Area_0_0_0_0_0</vt:lpstr>
      <vt:lpstr>'9. Prev. pointe 2% 2021-2022'!__xlnm_Print_Area_0_0_0_0_0_0</vt:lpstr>
      <vt:lpstr>'9. Prev. pointe 2% 2021-2022'!__xlnm_Print_Area_0_0_0_0_0_0_0</vt:lpstr>
      <vt:lpstr>'9. Prev. pointe 2% 2021-2022'!__xlnm_Print_Area_0_0_0_0_0_0_0_0</vt:lpstr>
      <vt:lpstr>'9. Prev. pointe 2% 2021-2022'!__xlnm_Print_Area_0_0_0_0_0_0_0_0_0</vt:lpstr>
      <vt:lpstr>'9. Prev. pointe 2% 2021-2022'!__xlnm_Print_Area_0_0_0_0_0_0_0_0_0_0</vt:lpstr>
      <vt:lpstr>'9. Prev. pointe 2% 2021-2022'!__xlnm_Print_Area_0_0_0_0_0_0_0_0_0_0_0</vt:lpstr>
      <vt:lpstr>'4. Bilan hiver 2020-2021'!_xlnm_Print_Area</vt:lpstr>
      <vt:lpstr>'5. Recours complementaires'!_xlnm_Print_Area</vt:lpstr>
      <vt:lpstr>'8. Prev. hiver 2% 2021-2022'!_xlnm_Print_Area</vt:lpstr>
      <vt:lpstr>'4. Bilan hiver 2020-2021'!_xlnm_Print_Area_0</vt:lpstr>
      <vt:lpstr>'5. Recours complementaires'!_xlnm_Print_Area_0</vt:lpstr>
      <vt:lpstr>'8. Prev. hiver 2% 2021-2022'!_xlnm_Print_Area_0</vt:lpstr>
      <vt:lpstr>'4. Bilan hiver 2020-2021'!_xlnm_Print_Area_0_0</vt:lpstr>
      <vt:lpstr>'5. Recours complementaires'!_xlnm_Print_Area_0_0</vt:lpstr>
      <vt:lpstr>'8. Prev. hiver 2% 2021-2022'!_xlnm_Print_Area_0_0</vt:lpstr>
      <vt:lpstr>'4. Bilan hiver 2020-2021'!_xlnm_Print_Area_0_0_0</vt:lpstr>
      <vt:lpstr>'5. Recours complementaires'!_xlnm_Print_Area_0_0_0</vt:lpstr>
      <vt:lpstr>'8. Prev. hiver 2% 2021-2022'!_xlnm_Print_Area_0_0_0</vt:lpstr>
      <vt:lpstr>'4. Bilan hiver 2020-2021'!_xlnm_Print_Area_0_0_0_0</vt:lpstr>
      <vt:lpstr>'5. Recours complementaires'!_xlnm_Print_Area_0_0_0_0</vt:lpstr>
      <vt:lpstr>'8. Prev. hiver 2% 2021-2022'!_xlnm_Print_Area_0_0_0_0</vt:lpstr>
      <vt:lpstr>'4. Bilan hiver 2020-2021'!_xlnm_Print_Area_0_0_0_0_0</vt:lpstr>
      <vt:lpstr>'5. Recours complementaires'!_xlnm_Print_Area_0_0_0_0_0</vt:lpstr>
      <vt:lpstr>'8. Prev. hiver 2% 2021-2022'!_xlnm_Print_Area_0_0_0_0_0</vt:lpstr>
      <vt:lpstr>'4. Bilan hiver 2020-2021'!_xlnm_Print_Area_0_0_0_0_0_0</vt:lpstr>
      <vt:lpstr>'5. Recours complementaires'!_xlnm_Print_Area_0_0_0_0_0_0</vt:lpstr>
      <vt:lpstr>'8. Prev. hiver 2% 2021-2022'!_xlnm_Print_Area_0_0_0_0_0_0</vt:lpstr>
      <vt:lpstr>'4. Bilan hiver 2020-2021'!_xlnm_Print_Area_0_0_0_0_0_0_0</vt:lpstr>
      <vt:lpstr>'5. Recours complementaires'!_xlnm_Print_Area_0_0_0_0_0_0_0</vt:lpstr>
      <vt:lpstr>'8. Prev. hiver 2% 2021-2022'!_xlnm_Print_Area_0_0_0_0_0_0_0</vt:lpstr>
      <vt:lpstr>'4. Bilan hiver 2020-2021'!_xlnm_Print_Area_0_0_0_0_0_0_0_0</vt:lpstr>
      <vt:lpstr>'5. Recours complementaires'!_xlnm_Print_Area_0_0_0_0_0_0_0_0</vt:lpstr>
      <vt:lpstr>'8. Prev. hiver 2% 2021-2022'!_xlnm_Print_Area_0_0_0_0_0_0_0_0</vt:lpstr>
      <vt:lpstr>'4. Bilan hiver 2020-2021'!_xlnm_Print_Area_0_0_0_0_0_0_0_0_0</vt:lpstr>
      <vt:lpstr>'5. Recours complementaires'!_xlnm_Print_Area_0_0_0_0_0_0_0_0_0</vt:lpstr>
      <vt:lpstr>'8. Prev. hiver 2% 2021-2022'!_xlnm_Print_Area_0_0_0_0_0_0_0_0_0</vt:lpstr>
      <vt:lpstr>'4. Bilan hiver 2020-2021'!_xlnm_Print_Area_0_0_0_0_0_0_0_0_0_0</vt:lpstr>
      <vt:lpstr>'5. Recours complementaires'!_xlnm_Print_Area_0_0_0_0_0_0_0_0_0_0</vt:lpstr>
      <vt:lpstr>'8. Prev. hiver 2% 2021-2022'!_xlnm_Print_Area_0_0_0_0_0_0_0_0_0_0</vt:lpstr>
      <vt:lpstr>'4. Bilan hiver 2020-2021'!_xlnm_Print_Area_0_0_0_0_0_0_0_0_0_0_0</vt:lpstr>
      <vt:lpstr>'5. Recours complementaires'!_xlnm_Print_Area_0_0_0_0_0_0_0_0_0_0_0</vt:lpstr>
      <vt:lpstr>'8. Prev. hiver 2% 2021-2022'!_xlnm_Print_Area_0_0_0_0_0_0_0_0_0_0_0</vt:lpstr>
      <vt:lpstr>'4. Bilan hiver 2020-2021'!Z_0726E21B_0AAC_4C62_9427_B5C2226C4B92__wvu_PrintArea</vt:lpstr>
      <vt:lpstr>'5. Recours complementaires'!Z_0726E21B_0AAC_4C62_9427_B5C2226C4B92__wvu_PrintArea</vt:lpstr>
      <vt:lpstr>'8. Prev. hiver 2% 2021-2022'!Z_0726E21B_0AAC_4C62_9427_B5C2226C4B92__wvu_PrintArea</vt:lpstr>
      <vt:lpstr>'9. Prev. pointe 2% 2021-2022'!Z_0726E21B_0AAC_4C62_9427_B5C2226C4B92__wvu_PrintArea</vt:lpstr>
      <vt:lpstr>'4. Bilan hiver 2020-2021'!Z_0EFED39E_A1A1_4134_BFD2_8B70BDAF2458__wvu_PrintArea</vt:lpstr>
      <vt:lpstr>'5. Recours complementaires'!Z_0EFED39E_A1A1_4134_BFD2_8B70BDAF2458__wvu_PrintArea</vt:lpstr>
      <vt:lpstr>'8. Prev. hiver 2% 2021-2022'!Z_0EFED39E_A1A1_4134_BFD2_8B70BDAF2458__wvu_PrintArea</vt:lpstr>
      <vt:lpstr>'9. Prev. pointe 2% 2021-2022'!Z_0EFED39E_A1A1_4134_BFD2_8B70BDAF2458__wvu_PrintArea</vt:lpstr>
      <vt:lpstr>'2. Approvisionnements'!Область_печати</vt:lpstr>
      <vt:lpstr>'4. Bilan hiver 2020-2021'!Область_печати</vt:lpstr>
      <vt:lpstr>'5. Recours complementaires'!Область_печати</vt:lpstr>
      <vt:lpstr>'6. Prév. année moy. 2021-2022'!Область_печати</vt:lpstr>
      <vt:lpstr>'8. Prev. hiver 2% 2021-2022'!Область_печати</vt:lpstr>
      <vt:lpstr>'9. Prev. pointe 2% 2021-2022'!Область_печати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pellicier blandine</dc:creator>
  <cp:keywords/>
  <dc:description/>
  <cp:lastModifiedBy>Dash</cp:lastModifiedBy>
  <cp:revision>3</cp:revision>
  <cp:lastPrinted>2021-04-06T11:55:04Z</cp:lastPrinted>
  <dcterms:created xsi:type="dcterms:W3CDTF">2020-04-08T12:05:18Z</dcterms:created>
  <dcterms:modified xsi:type="dcterms:W3CDTF">2021-04-12T13:28:21Z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paris 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