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autoCompressPictures="0"/>
  <mc:AlternateContent xmlns:mc="http://schemas.openxmlformats.org/markup-compatibility/2006">
    <mc:Choice Requires="x15">
      <x15ac:absPath xmlns:x15ac="http://schemas.microsoft.com/office/spreadsheetml/2010/11/ac" url="/Users/jeromelepage/Documents/"/>
    </mc:Choice>
  </mc:AlternateContent>
  <xr:revisionPtr revIDLastSave="0" documentId="13_ncr:1_{7EBAA385-2D03-AF49-96D5-9AB8DC25EB80}" xr6:coauthVersionLast="45" xr6:coauthVersionMax="45" xr10:uidLastSave="{00000000-0000-0000-0000-000000000000}"/>
  <bookViews>
    <workbookView xWindow="1640" yWindow="460" windowWidth="23940" windowHeight="12760" tabRatio="987" xr2:uid="{00000000-000D-0000-FFFF-FFFF00000000}"/>
  </bookViews>
  <sheets>
    <sheet name="User Guide" sheetId="1" r:id="rId1"/>
    <sheet name="1. Identification and Update" sheetId="16" r:id="rId2"/>
    <sheet name="2. Supply" sheetId="15" r:id="rId3"/>
    <sheet name="3. Balance 2020-2021" sheetId="4" r:id="rId4"/>
    <sheet name="4. Winter balance 2020-2021" sheetId="5" r:id="rId5"/>
    <sheet name="5. Additional remedies" sheetId="6" r:id="rId6"/>
    <sheet name="6.Prev. Average year 2021-2022" sheetId="7" r:id="rId7"/>
    <sheet name="7.Prev.Average winter 2021-2022" sheetId="8" r:id="rId8"/>
    <sheet name="8. Prev. winter 2% 2021-2022" sheetId="9" r:id="rId9"/>
    <sheet name="9. Prev. peak 2% 2021-2022" sheetId="10" r:id="rId10"/>
    <sheet name="10. PEG" sheetId="11" r:id="rId11"/>
    <sheet name="11. LNG truck or vessel" sheetId="12" r:id="rId12"/>
    <sheet name="12. Biomethane transactions" sheetId="13" r:id="rId13"/>
    <sheet name="Feuil1" sheetId="2" r:id="rId14"/>
    <sheet name="Feuil2" sheetId="14" r:id="rId15"/>
  </sheets>
  <externalReferences>
    <externalReference r:id="rId16"/>
  </externalReferences>
  <definedNames>
    <definedName name="__xlnm_Print_Area" localSheetId="9">'9. Prev. peak 2% 2021-2022'!$A$1:$B$86</definedName>
    <definedName name="__xlnm_Print_Area_0" localSheetId="9">'9. Prev. peak 2% 2021-2022'!$A$1:$B$86</definedName>
    <definedName name="__xlnm_Print_Area_0_0" localSheetId="9">'9. Prev. peak 2% 2021-2022'!$A$1:$B$86</definedName>
    <definedName name="__xlnm_Print_Area_0_0_0" localSheetId="9">'9. Prev. peak 2% 2021-2022'!$A$1:$B$86</definedName>
    <definedName name="__xlnm_Print_Area_0_0_0_0" localSheetId="9">'9. Prev. peak 2% 2021-2022'!$A$1:$B$86</definedName>
    <definedName name="__xlnm_Print_Area_0_0_0_0_0" localSheetId="9">'9. Prev. peak 2% 2021-2022'!$A$1:$B$86</definedName>
    <definedName name="__xlnm_Print_Area_0_0_0_0_0_0" localSheetId="9">'9. Prev. peak 2% 2021-2022'!$A$1:$B$86</definedName>
    <definedName name="__xlnm_Print_Area_0_0_0_0_0_0_0" localSheetId="9">'9. Prev. peak 2% 2021-2022'!$A$1:$B$86</definedName>
    <definedName name="__xlnm_Print_Area_0_0_0_0_0_0_0_0" localSheetId="9">'9. Prev. peak 2% 2021-2022'!$A$1:$B$86</definedName>
    <definedName name="__xlnm_Print_Area_0_0_0_0_0_0_0_0_0" localSheetId="9">'9. Prev. peak 2% 2021-2022'!$A$1:$B$86</definedName>
    <definedName name="__xlnm_Print_Area_0_0_0_0_0_0_0_0_0_0" localSheetId="9">'9. Prev. peak 2% 2021-2022'!$A$1:$B$86</definedName>
    <definedName name="__xlnm_Print_Area_0_0_0_0_0_0_0_0_0_0_0" localSheetId="9">'9. Prev. peak 2% 2021-2022'!$A$1:$B$86</definedName>
    <definedName name="_xlnm_Print_Area" localSheetId="4">'4. Winter balance 2020-2021'!$A$1:$B$64</definedName>
    <definedName name="_xlnm_Print_Area" localSheetId="5">'5. Additional remedies'!$A$1:$E$34</definedName>
    <definedName name="_xlnm_Print_Area" localSheetId="6">'[1]6. Prev. année moyenne 2020-202'!$A$1:$C$79</definedName>
    <definedName name="_xlnm_Print_Area" localSheetId="8">'8. Prev. winter 2% 2021-2022'!$A$1:$B$75</definedName>
    <definedName name="_xlnm_Print_Area_0" localSheetId="4">'4. Winter balance 2020-2021'!$A$1:$B$64</definedName>
    <definedName name="_xlnm_Print_Area_0" localSheetId="5">'5. Additional remedies'!$A$1:$E$34</definedName>
    <definedName name="_xlnm_Print_Area_0" localSheetId="6">'[1]6. Prev. année moyenne 2020-202'!$A$1:$C$79</definedName>
    <definedName name="_xlnm_Print_Area_0" localSheetId="8">'8. Prev. winter 2% 2021-2022'!$A$1:$B$75</definedName>
    <definedName name="_xlnm_Print_Area_0_0" localSheetId="4">'4. Winter balance 2020-2021'!$A$1:$B$64</definedName>
    <definedName name="_xlnm_Print_Area_0_0" localSheetId="5">'5. Additional remedies'!$A$1:$E$34</definedName>
    <definedName name="_xlnm_Print_Area_0_0" localSheetId="6">'[1]6. Prev. année moyenne 2020-202'!$A$1:$C$79</definedName>
    <definedName name="_xlnm_Print_Area_0_0" localSheetId="8">'8. Prev. winter 2% 2021-2022'!$A$1:$B$75</definedName>
    <definedName name="_xlnm_Print_Area_0_0_0" localSheetId="4">'4. Winter balance 2020-2021'!$A$1:$B$64</definedName>
    <definedName name="_xlnm_Print_Area_0_0_0" localSheetId="5">'5. Additional remedies'!$A$1:$E$34</definedName>
    <definedName name="_xlnm_Print_Area_0_0_0" localSheetId="6">'[1]6. Prev. année moyenne 2020-202'!$A$1:$C$79</definedName>
    <definedName name="_xlnm_Print_Area_0_0_0" localSheetId="8">'8. Prev. winter 2% 2021-2022'!$A$1:$B$75</definedName>
    <definedName name="_xlnm_Print_Area_0_0_0_0" localSheetId="4">'4. Winter balance 2020-2021'!$A$1:$B$64</definedName>
    <definedName name="_xlnm_Print_Area_0_0_0_0" localSheetId="5">'5. Additional remedies'!$A$1:$E$34</definedName>
    <definedName name="_xlnm_Print_Area_0_0_0_0" localSheetId="6">'[1]6. Prev. année moyenne 2020-202'!$A$1:$C$79</definedName>
    <definedName name="_xlnm_Print_Area_0_0_0_0" localSheetId="8">'8. Prev. winter 2% 2021-2022'!$A$1:$B$75</definedName>
    <definedName name="_xlnm_Print_Area_0_0_0_0_0" localSheetId="4">'4. Winter balance 2020-2021'!$A$1:$B$64</definedName>
    <definedName name="_xlnm_Print_Area_0_0_0_0_0" localSheetId="5">'5. Additional remedies'!$A$1:$E$34</definedName>
    <definedName name="_xlnm_Print_Area_0_0_0_0_0" localSheetId="6">'[1]6. Prev. année moyenne 2020-202'!$A$1:$C$79</definedName>
    <definedName name="_xlnm_Print_Area_0_0_0_0_0" localSheetId="8">'8. Prev. winter 2% 2021-2022'!$A$1:$B$75</definedName>
    <definedName name="_xlnm_Print_Area_0_0_0_0_0_0" localSheetId="4">'4. Winter balance 2020-2021'!$A$1:$B$64</definedName>
    <definedName name="_xlnm_Print_Area_0_0_0_0_0_0" localSheetId="5">'5. Additional remedies'!$A$1:$E$34</definedName>
    <definedName name="_xlnm_Print_Area_0_0_0_0_0_0" localSheetId="6">'[1]6. Prev. année moyenne 2020-202'!$A$1:$C$79</definedName>
    <definedName name="_xlnm_Print_Area_0_0_0_0_0_0" localSheetId="8">'8. Prev. winter 2% 2021-2022'!$A$1:$B$75</definedName>
    <definedName name="_xlnm_Print_Area_0_0_0_0_0_0_0" localSheetId="4">'4. Winter balance 2020-2021'!$A$1:$B$64</definedName>
    <definedName name="_xlnm_Print_Area_0_0_0_0_0_0_0" localSheetId="5">'5. Additional remedies'!$A$1:$E$34</definedName>
    <definedName name="_xlnm_Print_Area_0_0_0_0_0_0_0" localSheetId="6">'[1]6. Prev. année moyenne 2020-202'!$A$1:$C$79</definedName>
    <definedName name="_xlnm_Print_Area_0_0_0_0_0_0_0" localSheetId="8">'8. Prev. winter 2% 2021-2022'!$A$1:$B$75</definedName>
    <definedName name="_xlnm_Print_Area_0_0_0_0_0_0_0_0" localSheetId="4">'4. Winter balance 2020-2021'!$A$1:$B$64</definedName>
    <definedName name="_xlnm_Print_Area_0_0_0_0_0_0_0_0" localSheetId="5">'5. Additional remedies'!$A$1:$E$34</definedName>
    <definedName name="_xlnm_Print_Area_0_0_0_0_0_0_0_0" localSheetId="6">'[1]6. Prev. année moyenne 2020-202'!$A$1:$C$79</definedName>
    <definedName name="_xlnm_Print_Area_0_0_0_0_0_0_0_0" localSheetId="8">'8. Prev. winter 2% 2021-2022'!$A$1:$B$75</definedName>
    <definedName name="_xlnm_Print_Area_0_0_0_0_0_0_0_0_0" localSheetId="4">'4. Winter balance 2020-2021'!$A$1:$B$64</definedName>
    <definedName name="_xlnm_Print_Area_0_0_0_0_0_0_0_0_0" localSheetId="5">'5. Additional remedies'!$A$1:$E$34</definedName>
    <definedName name="_xlnm_Print_Area_0_0_0_0_0_0_0_0_0" localSheetId="6">'[1]6. Prev. année moyenne 2020-202'!$A$1:$C$79</definedName>
    <definedName name="_xlnm_Print_Area_0_0_0_0_0_0_0_0_0" localSheetId="8">'8. Prev. winter 2% 2021-2022'!$A$1:$B$75</definedName>
    <definedName name="_xlnm_Print_Area_0_0_0_0_0_0_0_0_0_0" localSheetId="4">'4. Winter balance 2020-2021'!$A$1:$B$64</definedName>
    <definedName name="_xlnm_Print_Area_0_0_0_0_0_0_0_0_0_0" localSheetId="5">'5. Additional remedies'!$A$1:$E$34</definedName>
    <definedName name="_xlnm_Print_Area_0_0_0_0_0_0_0_0_0_0" localSheetId="6">'[1]6. Prev. année moyenne 2020-202'!$A$1:$C$79</definedName>
    <definedName name="_xlnm_Print_Area_0_0_0_0_0_0_0_0_0_0" localSheetId="8">'8. Prev. winter 2% 2021-2022'!$A$1:$B$75</definedName>
    <definedName name="_xlnm_Print_Area_0_0_0_0_0_0_0_0_0_0_0" localSheetId="4">'4. Winter balance 2020-2021'!$A$1:$B$64</definedName>
    <definedName name="_xlnm_Print_Area_0_0_0_0_0_0_0_0_0_0_0" localSheetId="5">'5. Additional remedies'!$A$1:$E$34</definedName>
    <definedName name="_xlnm_Print_Area_0_0_0_0_0_0_0_0_0_0_0" localSheetId="6">'[1]6. Prev. année moyenne 2020-202'!$A$1:$C$79</definedName>
    <definedName name="_xlnm_Print_Area_0_0_0_0_0_0_0_0_0_0_0" localSheetId="8">'8. Prev. winter 2% 2021-2022'!$A$1:$B$75</definedName>
    <definedName name="_xlnm.Print_Area" localSheetId="2">'2. Supply'!$A$1:$AN$65</definedName>
    <definedName name="_xlnm.Print_Area" localSheetId="4">'4. Winter balance 2020-2021'!$A$1:$B$64</definedName>
    <definedName name="_xlnm.Print_Area" localSheetId="5">'5. Additional remedies'!$A$1:$E$34</definedName>
    <definedName name="_xlnm.Print_Area" localSheetId="6">'[1]6. Prev. année moyenne 2020-202'!$A$1:$C$79</definedName>
    <definedName name="_xlnm.Print_Area" localSheetId="8">'8. Prev. winter 2% 2021-2022'!$A$1:$C$76</definedName>
    <definedName name="_xlnm.Print_Area" localSheetId="9">'9. Prev. peak 2% 2021-2022'!$A$1:$E$79</definedName>
    <definedName name="Z_0726E21B_0AAC_4C62_9427_B5C2226C4B92__wvu_PrintArea" localSheetId="4">'4. Winter balance 2020-2021'!$A$1:$B$64</definedName>
    <definedName name="Z_0726E21B_0AAC_4C62_9427_B5C2226C4B92__wvu_PrintArea" localSheetId="5">'5. Additional remedies'!$A$1:$E$34</definedName>
    <definedName name="Z_0726E21B_0AAC_4C62_9427_B5C2226C4B92__wvu_PrintArea" localSheetId="6">'[1]6. Prev. année moyenne 2020-202'!$A$1:$C$79</definedName>
    <definedName name="Z_0726E21B_0AAC_4C62_9427_B5C2226C4B92__wvu_PrintArea" localSheetId="8">'8. Prev. winter 2% 2021-2022'!$A$1:$C$76</definedName>
    <definedName name="Z_0726E21B_0AAC_4C62_9427_B5C2226C4B92__wvu_PrintArea" localSheetId="9">'9. Prev. peak 2% 2021-2022'!$A$1:$E$79</definedName>
    <definedName name="Z_0EFED39E_A1A1_4134_BFD2_8B70BDAF2458__wvu_PrintArea" localSheetId="4">'4. Winter balance 2020-2021'!$A$1:$B$64</definedName>
    <definedName name="Z_0EFED39E_A1A1_4134_BFD2_8B70BDAF2458__wvu_PrintArea" localSheetId="5">'5. Additional remedies'!$A$1:$E$34</definedName>
    <definedName name="Z_0EFED39E_A1A1_4134_BFD2_8B70BDAF2458__wvu_PrintArea" localSheetId="6">'[1]6. Prev. année moyenne 2020-202'!$A$1:$C$79</definedName>
    <definedName name="Z_0EFED39E_A1A1_4134_BFD2_8B70BDAF2458__wvu_PrintArea" localSheetId="8">'8. Prev. winter 2% 2021-2022'!$A$1:$C$76</definedName>
    <definedName name="Z_0EFED39E_A1A1_4134_BFD2_8B70BDAF2458__wvu_PrintArea" localSheetId="9">'9. Prev. peak 2% 2021-2022'!$A$1:$E$79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N6" i="12" l="1"/>
  <c r="B53" i="10"/>
  <c r="B47" i="10"/>
  <c r="B59" i="10" s="1"/>
  <c r="B34" i="10"/>
  <c r="B44" i="10"/>
  <c r="B29" i="10"/>
  <c r="B38" i="10" s="1"/>
  <c r="B27" i="10"/>
  <c r="B39" i="10" s="1"/>
  <c r="B43" i="9"/>
  <c r="B37" i="9"/>
  <c r="B29" i="9"/>
  <c r="B24" i="9"/>
  <c r="B33" i="9" s="1"/>
  <c r="B22" i="9"/>
  <c r="B42" i="5"/>
  <c r="B36" i="5"/>
  <c r="B47" i="5" s="1"/>
  <c r="B49" i="8"/>
  <c r="B43" i="8"/>
  <c r="B37" i="8"/>
  <c r="B33" i="8"/>
  <c r="B22" i="8"/>
  <c r="B34" i="8" s="1"/>
  <c r="B29" i="8"/>
  <c r="B24" i="8"/>
  <c r="B47" i="7"/>
  <c r="B41" i="7"/>
  <c r="B53" i="7" s="1"/>
  <c r="B33" i="7"/>
  <c r="B28" i="7"/>
  <c r="B37" i="7" s="1"/>
  <c r="B38" i="7" s="1"/>
  <c r="B26" i="7"/>
  <c r="B29" i="5"/>
  <c r="B32" i="5"/>
  <c r="B24" i="5"/>
  <c r="B22" i="5"/>
  <c r="B33" i="5" s="1"/>
  <c r="C47" i="4"/>
  <c r="B47" i="4"/>
  <c r="B8" i="4"/>
  <c r="B16" i="4"/>
  <c r="B23" i="4"/>
  <c r="B33" i="4"/>
  <c r="C8" i="4"/>
  <c r="C16" i="4"/>
  <c r="C23" i="4"/>
  <c r="C34" i="4" s="1"/>
  <c r="C33" i="4"/>
  <c r="K27" i="15"/>
  <c r="J43" i="15"/>
  <c r="J27" i="15"/>
  <c r="J44" i="15"/>
  <c r="J34" i="15"/>
  <c r="T27" i="15"/>
  <c r="S27" i="15"/>
  <c r="R27" i="15"/>
  <c r="Q27" i="15"/>
  <c r="P27" i="15"/>
  <c r="O27" i="15"/>
  <c r="N27" i="15"/>
  <c r="M27" i="15"/>
  <c r="L27" i="15"/>
  <c r="M6" i="12"/>
  <c r="O6" i="12" s="1"/>
  <c r="M7" i="12"/>
  <c r="O7" i="12" s="1"/>
  <c r="N7" i="12"/>
  <c r="M8" i="12"/>
  <c r="O8" i="12" s="1"/>
  <c r="N8" i="12"/>
  <c r="M9" i="12"/>
  <c r="N9" i="12"/>
  <c r="N12" i="12" s="1"/>
  <c r="O9" i="12"/>
  <c r="M10" i="12"/>
  <c r="N10" i="12"/>
  <c r="O10" i="12"/>
  <c r="M11" i="12"/>
  <c r="O11" i="12" s="1"/>
  <c r="N11" i="12"/>
  <c r="D15" i="11"/>
  <c r="E15" i="11"/>
  <c r="F15" i="11" s="1"/>
  <c r="G15" i="11"/>
  <c r="H15" i="11"/>
  <c r="I15" i="11"/>
  <c r="J15" i="11"/>
  <c r="D23" i="11"/>
  <c r="E23" i="11"/>
  <c r="F23" i="11"/>
  <c r="G23" i="11"/>
  <c r="H23" i="11"/>
  <c r="I23" i="11"/>
  <c r="J23" i="11"/>
  <c r="B34" i="9" l="1"/>
  <c r="B49" i="9"/>
  <c r="O12" i="12"/>
  <c r="M12" i="12"/>
</calcChain>
</file>

<file path=xl/sharedStrings.xml><?xml version="1.0" encoding="utf-8"?>
<sst xmlns="http://schemas.openxmlformats.org/spreadsheetml/2006/main" count="606" uniqueCount="355">
  <si>
    <t>Commentaires :</t>
  </si>
  <si>
    <t>Total</t>
  </si>
  <si>
    <t>Total PIR</t>
  </si>
  <si>
    <t>Pirineos</t>
  </si>
  <si>
    <t>Obergailbach</t>
  </si>
  <si>
    <t>Taisnières</t>
  </si>
  <si>
    <t>Oltingue</t>
  </si>
  <si>
    <t>volumes (1)</t>
  </si>
  <si>
    <t xml:space="preserve"> - Total :</t>
  </si>
  <si>
    <t>(TWh)</t>
  </si>
  <si>
    <t>volumes estimés (1)</t>
  </si>
  <si>
    <t>TRS</t>
  </si>
  <si>
    <t>PEG Nord</t>
  </si>
  <si>
    <t>FOS</t>
  </si>
  <si>
    <t>MONTOIR</t>
  </si>
  <si>
    <t>(Date)</t>
  </si>
  <si>
    <t>terminal</t>
  </si>
  <si>
    <t xml:space="preserve">terminal </t>
  </si>
  <si>
    <t>2. Approvisionnement en gaz naturel</t>
  </si>
  <si>
    <t>TOTAL (1)</t>
  </si>
  <si>
    <t>TOTAL (2)</t>
  </si>
  <si>
    <t>TOTAL (3)</t>
  </si>
  <si>
    <t xml:space="preserve">P1 : Dunkerque </t>
  </si>
  <si>
    <t>P2 : Virtualys</t>
  </si>
  <si>
    <t>P3 : Obergailbach (FR) / Medelsheim (DE)</t>
  </si>
  <si>
    <t>P4 : Fos (Tonkin/Cavaou)</t>
  </si>
  <si>
    <t>P5 : Montoir-de-Bretagne</t>
  </si>
  <si>
    <t>P6 : Dunkerque LNG</t>
  </si>
  <si>
    <t>P7 : Blaregnies L (BE) / Taisnières B (FR)</t>
  </si>
  <si>
    <t>P8 : Oltingue (FR) / Rodersdorf (CH)</t>
  </si>
  <si>
    <t>P9 : Pirineos</t>
  </si>
  <si>
    <t>P10 : PEG</t>
  </si>
  <si>
    <t>IMPORTANT : USER GUIDE to respond to the enquiry</t>
  </si>
  <si>
    <t xml:space="preserve">Official name of the company : </t>
  </si>
  <si>
    <t>Intra-EU VAT number :</t>
  </si>
  <si>
    <t>Name of the Balancing Responsible Party :</t>
  </si>
  <si>
    <t>Name of the person in charge of gas procurement :</t>
  </si>
  <si>
    <t>Name of the person in charge of responding to this questionnaire</t>
  </si>
  <si>
    <t>Adress :</t>
  </si>
  <si>
    <t>1. Identification of the supplier and fiancial data</t>
  </si>
  <si>
    <t>Financial data</t>
  </si>
  <si>
    <t>Turnover :</t>
  </si>
  <si>
    <t>Net result :</t>
  </si>
  <si>
    <t>We remind you that you are required, pursuant to article 5 of the decree n ° 2004-250 of March 19th, 2004, to inform us of any substantial modification of the conditions of your activity. In particular, you must inform us of any change in the composition of your reference shareholding, your address or your company name. To do this, we invite you to use this section or to send us a letter to the following address: Mme Dominique Pellicier, Ministère de la transition écologique et solidaire, DGEC/Bureau des marchés du gaz , Tour Séquoia, 92055 La Défense Cedex</t>
  </si>
  <si>
    <t>Contract</t>
  </si>
  <si>
    <t>Selling party</t>
  </si>
  <si>
    <t>procurement source</t>
  </si>
  <si>
    <t>Contract delivery point (1)</t>
  </si>
  <si>
    <t>Entry point(s) on the French network</t>
  </si>
  <si>
    <t>Gas type</t>
  </si>
  <si>
    <t>Contract name</t>
  </si>
  <si>
    <t>Seller's name</t>
  </si>
  <si>
    <t>Source country</t>
  </si>
  <si>
    <t>In France or abroad (use multiple lines if mutliple delivery points)</t>
  </si>
  <si>
    <t>In case of multiple entry points on the same contrasct and a single delivery point, iindicate the respective breakdown (5)</t>
  </si>
  <si>
    <t>Gas or LNG</t>
  </si>
  <si>
    <t>First delivery foreseen in the contract</t>
  </si>
  <si>
    <t>Last delivery foreseen in the contract</t>
  </si>
  <si>
    <t>(GWh/d)</t>
  </si>
  <si>
    <t>(TWh/month)</t>
  </si>
  <si>
    <t>Conditions of suspension natural gas deliveries</t>
  </si>
  <si>
    <t>Firm contracts</t>
  </si>
  <si>
    <t>Flexible transactions</t>
  </si>
  <si>
    <t>Long-term contracts  (duration &gt; 10 years)</t>
  </si>
  <si>
    <t>Mid-term contracts  (2 years &lt; duration &lt; 10 years)</t>
  </si>
  <si>
    <t>Short-term contracts (1 year &lt; duration &lt; 2 years)</t>
  </si>
  <si>
    <t>Very short-term contracts  (duration &lt;= 1 year)</t>
  </si>
  <si>
    <t>Spot transactions or exchanges at the PEGs</t>
  </si>
  <si>
    <t>TOTAL OVERALL (1) + (2) + (3)</t>
  </si>
  <si>
    <t>(1) - For each purchase contract, please use one line per delivery point if there is more than one</t>
  </si>
  <si>
    <t>(2) - "Annual volumes" refer to the annual nominal volumes provided for in the contracts (in TWh), where applicable up to 2028 for contracts of more than one year.</t>
  </si>
  <si>
    <t>(3) - The "maximum daily volume provided for by the contract" refers to the maximum daily volume foreseen in the contract for the year 2018 (in GWh/d), which can be used for example in the event of an exceptional situation.</t>
  </si>
  <si>
    <t>(5) - List of entry points on the French territory: fill in with the breakdown per point of entry on the French gas transmission networks, using if possible the following codes:</t>
  </si>
  <si>
    <t>Information:</t>
  </si>
  <si>
    <t>Comments</t>
  </si>
  <si>
    <t>Annual volumes (2)</t>
  </si>
  <si>
    <t>Number of clients</t>
  </si>
  <si>
    <t>Volumes (1)</t>
  </si>
  <si>
    <t>Sales to end-customers (2)</t>
  </si>
  <si>
    <t>Distribution network</t>
  </si>
  <si>
    <t>incl. individual retail clients</t>
  </si>
  <si>
    <t>incl. collective retail clients (collective heating)</t>
  </si>
  <si>
    <t>incl. district heating</t>
  </si>
  <si>
    <t>incl. MIG clients (public service clients)</t>
  </si>
  <si>
    <t>incl. industrial clients with an annual reference consumption (CAR) above 5GWh</t>
  </si>
  <si>
    <t>incl. power generation</t>
  </si>
  <si>
    <t>incl. other clients on the distribution network</t>
  </si>
  <si>
    <t>Transmission network</t>
  </si>
  <si>
    <t>incl. MIG clients (protected clients)</t>
  </si>
  <si>
    <t>incl. other clients on the transmission network</t>
  </si>
  <si>
    <t>Other sales to end-customers</t>
  </si>
  <si>
    <t>PITD deliveries (transmission-distribution interface points)</t>
  </si>
  <si>
    <t>PIR deliveries (cross-border interconnection points) (3)</t>
  </si>
  <si>
    <t>Others</t>
  </si>
  <si>
    <t>Total PIR deliveries</t>
  </si>
  <si>
    <t>Sakes at the PEG contracted before the winter (4)</t>
  </si>
  <si>
    <t>Other sales at the PEG</t>
  </si>
  <si>
    <t>Sales at the PEG contracted before the winter (4)</t>
  </si>
  <si>
    <t>Total demand during the period</t>
  </si>
  <si>
    <t>PITD procurement</t>
  </si>
  <si>
    <t>PIR procurement (5)</t>
  </si>
  <si>
    <t>Dunkirk</t>
  </si>
  <si>
    <t>Procurement sourcesof the supplier</t>
  </si>
  <si>
    <t>LNG terminals (PITTM)</t>
  </si>
  <si>
    <t>Storage (PITS)</t>
  </si>
  <si>
    <t>Purchases at the PEG contracted before the winter (6)</t>
  </si>
  <si>
    <t>Other purchases at the PEG</t>
  </si>
  <si>
    <t>Total ressources</t>
  </si>
  <si>
    <t>(2) - End customer consumption of the supplier - Includes supplied interruptible customers.</t>
  </si>
  <si>
    <t>(3) - Exit flows observed at the PIRs.</t>
  </si>
  <si>
    <t>(5) - Entry flows observed at the PIRs.</t>
  </si>
  <si>
    <t>Comments:</t>
  </si>
  <si>
    <t>Information</t>
  </si>
  <si>
    <t>Observed balance of the supplier (GWh)</t>
  </si>
  <si>
    <t>Procuremenr sources of the supplier</t>
  </si>
  <si>
    <t>Total procurement</t>
  </si>
  <si>
    <t>Reference scenario</t>
  </si>
  <si>
    <t>Scenario including the loss of your main source of supply for 6 months</t>
  </si>
  <si>
    <t>Needs</t>
  </si>
  <si>
    <t>Resources</t>
  </si>
  <si>
    <t xml:space="preserve"> - incl. sales to interruprible clients:</t>
  </si>
  <si>
    <t>Existing procurement contracts (gas intended for the French market)</t>
  </si>
  <si>
    <t>Spot purchases</t>
  </si>
  <si>
    <t xml:space="preserve">Use of storageien France: withdrawals </t>
  </si>
  <si>
    <t>1 - Description of the reference scenario</t>
  </si>
  <si>
    <t>2 - Description of the measures effectively put in place (procurement contracts, use of storage, spot purchases, LNG strategy)</t>
  </si>
  <si>
    <t>3 - What was the impact of this scenario on interruptibles clients?</t>
  </si>
  <si>
    <t>Forecasted results of the supplier (GWh)</t>
  </si>
  <si>
    <t>Forecasted demand for an average year</t>
  </si>
  <si>
    <t>PITD deliveries (transmission-distribution interface points) (3)</t>
  </si>
  <si>
    <t>PIR deliveries (cross-border interconnection points) (4)</t>
  </si>
  <si>
    <t>Contracted sales at the PEG (5)</t>
  </si>
  <si>
    <t>Forecasted additional sales at the PEG (6)</t>
  </si>
  <si>
    <t>Non-contracted sales at the PEG (7)</t>
  </si>
  <si>
    <t>Total demand in case of an average year</t>
  </si>
  <si>
    <t>PIR procurement (9)</t>
  </si>
  <si>
    <t>Storage (PITS) (11)</t>
  </si>
  <si>
    <t>Contractes purchases at the PEG (12)</t>
  </si>
  <si>
    <t>Forecasted additional purchases at the PEG (13)</t>
  </si>
  <si>
    <t>Non-contracted purchases at the PEG (14)</t>
  </si>
  <si>
    <t>Procurement forcasted for an average year</t>
  </si>
  <si>
    <t>Forecasted balance of the supplier (GWh)</t>
  </si>
  <si>
    <t>Procurement for an average year (8)</t>
  </si>
  <si>
    <t>(2) - Contracts for the supply of the end-customers of the supplier - Includes interruptible customers.</t>
  </si>
  <si>
    <t>(3) - Sales contracted by the supplier excluding end customers at the PITD in case of average year.</t>
  </si>
  <si>
    <t>(4) - Estimated sales exiting the PIRs in case of average year.</t>
  </si>
  <si>
    <t>(5) - Estimate of sales at the PEG excluding end customers under sales or hedging agreements already signed.</t>
  </si>
  <si>
    <t>(8) - Forecasted procurement</t>
  </si>
  <si>
    <t>(9) - Estimation of entry volumes at the PIRs for an average year.</t>
  </si>
  <si>
    <t>(10) - Volume actually available, taking into account supplier subscriptions and forecasts.</t>
  </si>
  <si>
    <t>(11) - Contracted volume and stock volume.</t>
  </si>
  <si>
    <t>(12) - Estimate of purchases at the PEG under sales or hedging agreements already signed.</t>
  </si>
  <si>
    <t>(15) - Estimate of transported volumes</t>
  </si>
  <si>
    <t>Comments :</t>
  </si>
  <si>
    <t>Forecasted demand for an average winter</t>
  </si>
  <si>
    <t>Sales to end-customers (4)</t>
  </si>
  <si>
    <t>PITD deliveries (transmission-distribution interface points) (5)</t>
  </si>
  <si>
    <t>PIR deliveries (cross-border interconnection points) (6)</t>
  </si>
  <si>
    <t>Contracted sales at the PEG (7)</t>
  </si>
  <si>
    <t>Forecasted additional sales at the PEG (8)</t>
  </si>
  <si>
    <t>Non-contracted sales at the PEG (9)</t>
  </si>
  <si>
    <t>Total demand in case of an average winter</t>
  </si>
  <si>
    <t>procurement for an average winter (10)</t>
  </si>
  <si>
    <t>PIR procurement (11)</t>
  </si>
  <si>
    <t>LNG terminals (PITTM) (12)</t>
  </si>
  <si>
    <t>Storage (PITS) (13)</t>
  </si>
  <si>
    <t>Contractes purchases at the PEG (14)</t>
  </si>
  <si>
    <t>Forecasted additional purchases at the PEG (15)</t>
  </si>
  <si>
    <t>Non-contracted purchases at the PEG (16)</t>
  </si>
  <si>
    <t>procurement forcasted for an average winter</t>
  </si>
  <si>
    <t>(4) - Contracts for the supply of the end-customers of the supplier - Includes interruptible customers.</t>
  </si>
  <si>
    <t>(5) - Sales contracted by the supplier excluding end customers at the PITD in case of average winter.</t>
  </si>
  <si>
    <t>(6) - Estimated sales exiting the PIRs in case of average winter.</t>
  </si>
  <si>
    <t>(7) - Estimate of sales at the PEG excluding end customers under sales or hedging agreements already signed.</t>
  </si>
  <si>
    <t>(10) - Forecasted procurement</t>
  </si>
  <si>
    <t>(11) - Estimation of entry volumes at the PIRs for an average winter.</t>
  </si>
  <si>
    <t>(12) - Volume actually available, taking into account supplier subscriptions and forecasts.</t>
  </si>
  <si>
    <t>(13) - Contracted volume and stock volume.</t>
  </si>
  <si>
    <t>(14) - Estimate of purchases at the PEG under sales or hedging agreements already signed.</t>
  </si>
  <si>
    <t>(17) - Estimate of transported volumes</t>
  </si>
  <si>
    <t>(8) - Estimate of sales at the PEG excluding end customers under sales or hedging agreements whose conclusion is expected between 1 April 2020 and 1 November 2020.</t>
  </si>
  <si>
    <t>Forecasted demand for a cold winter</t>
  </si>
  <si>
    <t>Total demand in case of cold winter</t>
  </si>
  <si>
    <t>procurement for a cold winter</t>
  </si>
  <si>
    <t>PIR procurement (10)</t>
  </si>
  <si>
    <t>LNG terminals (PITTM) (11)</t>
  </si>
  <si>
    <t>Storage (PITS) (12)</t>
  </si>
  <si>
    <t>Contractes purchases at the PEG (13)</t>
  </si>
  <si>
    <t>Forecasted additional purchases at the PEG (14)</t>
  </si>
  <si>
    <t>Non-contracted purchases at the PEG (15)</t>
  </si>
  <si>
    <t>procurement forcasted for a cold winter</t>
  </si>
  <si>
    <t>(5) - Sales contracted by the supplier excluding end customers at the PITD in case of cold winter with 2% risk.</t>
  </si>
  <si>
    <t>(10) - Maximum contracted procurement.</t>
  </si>
  <si>
    <t>(11) - Volume actually available, taking into account supplier subscriptions and forecasts.</t>
  </si>
  <si>
    <t>(12) - Contracted volume and stock volume.</t>
  </si>
  <si>
    <t>(13) - Maximum purchases contracted by the supplier AT the PEG, firm or optional - Contracts already signed</t>
  </si>
  <si>
    <t>Forecasted demand in case of cold spell</t>
  </si>
  <si>
    <t>Total demand in case of cold spell</t>
  </si>
  <si>
    <t>Interruptible procurement contracts (10)</t>
  </si>
  <si>
    <t>transmission network</t>
  </si>
  <si>
    <t>procurement in case of cold spell</t>
  </si>
  <si>
    <t>(4) - Contracts for the supply of the final customers of the supplier - Flow equal to the maximum demand in case of cold peak at risk 2% - Includes interruptible customers.</t>
  </si>
  <si>
    <t>(5) - Sales contracted by the supplier excluding end customers at the PITD in case of cold spell with 2% risk for the day indicated above.</t>
  </si>
  <si>
    <t>(6) - Contracted maximum exit capacity (100% firm exit capacity utilization rate at the PIRs) for the day indicated above.</t>
  </si>
  <si>
    <t>(7) - Maximum sales contracted at the PEG by the supplier excluding end-customers, firm or optional, for the day indicated above - Contracts already signed.</t>
  </si>
  <si>
    <t>(10) - Possible interruptible procurement contracts.</t>
  </si>
  <si>
    <t>(11) - Maximum contractedl procurement for the day indicated above.</t>
  </si>
  <si>
    <t>(12) - Firm output actually available, taking into account firm contracted outflows and supplier forecasts, for the day indicated above.</t>
  </si>
  <si>
    <t>(13) - Firm contracted rate, calculated assuming a uniform level of strorage filling of 45% of the subscribed capacities.</t>
  </si>
  <si>
    <t>(14) - Maximum purchases contracted by the supplier at the PEG, firm or optional, for the day indicated above - Contracts already signed</t>
  </si>
  <si>
    <t>10. PEG: Volumes exchanged by suppliers and / or consumers authorized to purchase and sell at the PEGs.</t>
  </si>
  <si>
    <t>Total consumption of industrial sites</t>
  </si>
  <si>
    <t>Used volumes</t>
  </si>
  <si>
    <t>Volumes sold at the PEG</t>
  </si>
  <si>
    <t>Volumes purchased at the PEG</t>
  </si>
  <si>
    <t>Type of contract</t>
  </si>
  <si>
    <t>Seller</t>
  </si>
  <si>
    <t>Observed volumes in 2019 (TWh)</t>
  </si>
  <si>
    <t>Estimated volumes (TWh)</t>
  </si>
  <si>
    <t xml:space="preserve">TOTAL PURCHASED VOLUMES </t>
  </si>
  <si>
    <t xml:space="preserve">TOTAL RESOLD VOLUMES </t>
  </si>
  <si>
    <t>11. LNG by truck or vessel (only holders of an authorization to supply LNG by truck or vessel must complete this tab)</t>
  </si>
  <si>
    <t>Suppliers</t>
  </si>
  <si>
    <t>End date of the contract</t>
  </si>
  <si>
    <t>Starting date of the contract</t>
  </si>
  <si>
    <t>(Name of the supplier)</t>
  </si>
  <si>
    <t>(in TWh)</t>
  </si>
  <si>
    <t>Volume (in TWh)</t>
  </si>
  <si>
    <t>As of 31/12/2021</t>
  </si>
  <si>
    <t>As of 31/12/2022</t>
  </si>
  <si>
    <t>Date of signature of the purchase obligation contract</t>
  </si>
  <si>
    <t>Date of commissioning of the production site</t>
  </si>
  <si>
    <t>Whatever your activity, please complete the "1.Identification" tab. 
1) If you hold an authorization to supply natural gas to end customers: You must complete the "2.Supply" "3. Balance 2020-2021 "," 4.Winter balance 2020-2021 "," 6.Prev. Average year 2021-2022 "," 7.Prev. winter 2021-2022 ”,“ 8. Prev. winter 2% 2021-2022 ”,“ 9. Prev. peak at risk 2% winter 2021-2022 "and if necessary, the tab" 5. additional remedies if you used a particular scenario during the cold spell, or following a supply disruption of the one of your suppliers. 
2) If you do not sell gas to an end customer and only sell  gas  to suppliers: You must complete the "2.Supply" tab. For the "3. Balance  2020-2021 "," 4.Winter balance 2020-2021 "," 6.Prev. Average year 2021-2022 "," 7.Prev. winter 2021-2022 ”,“ 8. Prev. Winter 2% 2021-2022 "," 9. peak 2% winter 2021-2022 ", but only the lines concerning purchases and sales for this category of customers; - If your activity is limited to trading on the PEG: you must complete the “10.PEG” tab;
 3) If you are an industy operator and hold an authorization to buy / resell gas at the PEGs for the needs of your activity, under article R443-4 of the energy: You must complete the “10.PEGs” tab, specifying the share of your supply supplied by other suppliers. 
4) If you have an authorization to supply LNG by truck or by sea (bunkering vessels) You must complete the tab "11.GNL carried or by sea" 
5) If you hold an authorization for the purchase of biomethane you must complete the tab "12. biomethane purchases ".</t>
  </si>
  <si>
    <t>Localisation des moyens humains et matériels nécessaires à l’activité de fourniture de gaz</t>
  </si>
  <si>
    <t xml:space="preserve">e-mail : </t>
  </si>
  <si>
    <t>Post code and city:</t>
  </si>
  <si>
    <t>Thanks for checking that your email address is correct</t>
  </si>
  <si>
    <t>Date of issuance of the licence:</t>
  </si>
  <si>
    <t xml:space="preserve"> Annual update of general information communicated for the gas supply license</t>
  </si>
  <si>
    <t>Is the company active on the French market?:</t>
  </si>
  <si>
    <t>If the company is not active on the French gas market, has its license been issued more than two years ago?:</t>
  </si>
  <si>
    <t xml:space="preserve">  
If the company is not active on the French gas market anymore, please clarify the reason why and indicate your expectations in terms of evolution of your activity (article R.443-7-1 of the Energy Code). Thanks for including details in the field to the right of this box.</t>
  </si>
  <si>
    <r>
      <t xml:space="preserve"> Location of human and material resources dedicated to the supply of gas to the French market </t>
    </r>
    <r>
      <rPr>
        <sz val="10"/>
        <rFont val="Arial"/>
        <family val="2"/>
      </rPr>
      <t>(full address</t>
    </r>
    <r>
      <rPr>
        <b/>
        <sz val="10"/>
        <rFont val="Arial"/>
        <family val="2"/>
      </rPr>
      <t>)</t>
    </r>
  </si>
  <si>
    <r>
      <t>Modifications/ new events since the issuance of the license</t>
    </r>
    <r>
      <rPr>
        <sz val="8"/>
        <rFont val="Calibri"/>
        <family val="2"/>
      </rPr>
      <t> (1)</t>
    </r>
  </si>
  <si>
    <t>Official name of the company</t>
  </si>
  <si>
    <t>Shareholding structure</t>
  </si>
  <si>
    <t>Managing director</t>
  </si>
  <si>
    <t>New commercial zone /new license/authorisation obtained on the European market</t>
  </si>
  <si>
    <t>New controlled entity(ies)</t>
  </si>
  <si>
    <t>Insolvency procedure</t>
  </si>
  <si>
    <t>Withdrawal or suspension of a license on another European market (from the applicant or a legal entity controlled by the applicant, or from the applicant's controling entity)</t>
  </si>
  <si>
    <t>New suppliers</t>
  </si>
  <si>
    <t>(1) if yes, please provide details</t>
  </si>
  <si>
    <t>Current/planned contracts:</t>
  </si>
  <si>
    <t>Name of the suppliers</t>
  </si>
  <si>
    <t>yes</t>
  </si>
  <si>
    <t>Type of contract/length</t>
  </si>
  <si>
    <t>Due date</t>
  </si>
  <si>
    <r>
      <t>Details/communication of new documents</t>
    </r>
    <r>
      <rPr>
        <b/>
        <sz val="11"/>
        <color indexed="54"/>
        <rFont val="Calibri"/>
        <family val="2"/>
      </rPr>
      <t>(1)</t>
    </r>
  </si>
  <si>
    <t>New Kbis (registration), extract of AGM minutes enacting the decision, new bylaws</t>
  </si>
  <si>
    <t>General information on the new company(ies) entered into the capital or controling the company</t>
  </si>
  <si>
    <t>Name, new powers, criminal record (Extract n°3 for France)</t>
  </si>
  <si>
    <t>Name and shareholding pourcentage</t>
  </si>
  <si>
    <t>Context</t>
  </si>
  <si>
    <t>no</t>
  </si>
  <si>
    <t>Information and context</t>
  </si>
  <si>
    <t>Copy of the decision and context</t>
  </si>
  <si>
    <t>Name and object of the contract</t>
  </si>
  <si>
    <t>Starting year of the contract</t>
  </si>
  <si>
    <t>End year of the contract</t>
  </si>
  <si>
    <t>Maximum daily volume foreseen in the contract for 2021 (3)</t>
  </si>
  <si>
    <t>Minimum daily volume foreseen in the contract for 2021</t>
  </si>
  <si>
    <t>Minimum monthly volume foreseen in the contract for 2021</t>
  </si>
  <si>
    <t>Average monthly volume foreseen in the contract, if the contract identifies monthly volumes (for 2021 &amp; early 2022)  (4)</t>
  </si>
  <si>
    <t>Excess use by the contract, individually or jointly with the other contracts concluded with the same supplier or its subsidiaries, of the threshold of 28% referred to in paragraph 6, point b) of article 14 of regulation 2017/1938 of the European Parliament and of the Council of 25 October 2017 concerning measures to guarantee security of supply of natural gas</t>
  </si>
  <si>
    <t>Please fill in the table below indicating contracted volumes, under firm contracts, and / or flexible transactions (spot transactions or exchanges at the PEGs).
Only the volumes intended for the French market should be indicated. If a contract makes it possible to supply several markets or countries, only the part allocated to the French market must be indicated. Therefore,  transit flows should not be indicated in the table.
Make sure to fill in all columns: seller's identity, source of supply, delivery point, point of entry into the network, year of start and end of contract, and form in which the gas is shipped to the French market (gaseous or liquid).</t>
  </si>
  <si>
    <t>(4) - The "average volume per month" columns are to be completed only if the contract provides for a differentiation of volumes according to the month of the year. In this case, indicate the average volumes planned for 2021 and the beginning of 2022 (in TWh).</t>
  </si>
  <si>
    <t>3.Results for the year from 01/04/2020 au 31/03/2021</t>
  </si>
  <si>
    <t>Demand during the period from  01/04/2020 au 31/03/2021</t>
  </si>
  <si>
    <t>(1) - Reported data corresponds to the volumes of gas actually consumed, injected or exchanged between April 1, 2020 and March 31, 2021</t>
  </si>
  <si>
    <t>(4) - Volumes sold at the PEG by the supplier, excluding to end-customers, under sales or hedging contracts concluded before November 1, 2020</t>
  </si>
  <si>
    <t>(6) - Volumes purchased at PEG under sales or hedging contracts concluded before November 1, 2020</t>
  </si>
  <si>
    <t>4. Results winter 2020-2021 - Period from 1 November 2020 to 31 March 2021</t>
  </si>
  <si>
    <t>Demand during the period from 01/11/2020 to 31/03/2021</t>
  </si>
  <si>
    <t>(1) - Reported data corresponds to the volumes of gas actually consumed, injected or exchanged between November 1, 2020 and March 31, 2021</t>
  </si>
  <si>
    <t>5. Use of complementary supply: tab to be filled in if you have used a particular scenario during the 2020-2021 year, during the peak of cold, or following an inccident in the procurement of one of your suppliers.</t>
  </si>
  <si>
    <t>Nov. 2020-April 2021</t>
  </si>
  <si>
    <t>6. Average year - Period from 1 April 2021 to 31 March 2022</t>
  </si>
  <si>
    <t>Reference annual consumption for all clients as per 1 April 2021 (GWh)</t>
  </si>
  <si>
    <t>Reference annual consumption for all clients forecasted for 1 October 2022 (GWh)</t>
  </si>
  <si>
    <t>(1) - The reported data corresponds to the items estimated by the supplier for the period from April 1, 2021 to March 31, 2022.</t>
  </si>
  <si>
    <t>(6) - Estimate of sales at the PEG excluding end customers under sales or hedging agreements whose conclusion is expected between 1 April 2021 and 1 November 2021.</t>
  </si>
  <si>
    <t>(5) - Estimate of sales at the PEG excluding end customers under sales or hedging agreements not contracted before 1 November 2021.</t>
  </si>
  <si>
    <t>(13) - Estimate of purchases at the PEG under sales or hedging agreements whose conclusion is expected between 1 April and 1 November 2021.</t>
  </si>
  <si>
    <t>7. Average winter - Period from 1 Novembre 2021 to 31 March 2022</t>
  </si>
  <si>
    <t>(1) - The reported data corresponds to the items estimated by the as of April 1, 2021.</t>
  </si>
  <si>
    <t>(2) - The reported data corresponds to the items estimated by the as of November 1, 2021.</t>
  </si>
  <si>
    <t>(3) - The reported data corresponds to the items estimated by the as of November 1, 2021.</t>
  </si>
  <si>
    <t>(8) - Estimate of sales at the PEG excluding end customers under sales or hedging agreements whose conclusion is expected between 1 April  and 1 November 2021.</t>
  </si>
  <si>
    <t>(9) - Estimate of sales at the PEG excluding end customers under sales or hedging agreements not contracted before 1 November 2021.</t>
  </si>
  <si>
    <t>(15) - Estimate of purchases at the PEG under sales or hedging agreements whose conclusion is expected between 1 April  and 1 November 2021.</t>
  </si>
  <si>
    <t>8. Cold winter with 2 % risk - Period from 1 November 2021 to 31 March 2022</t>
  </si>
  <si>
    <t>(1) - The reported data corresponds to the items estimated for  April 1, 2021.</t>
  </si>
  <si>
    <t>(3) - The reported data corresponds to the items estimated for November 1, 2021.</t>
  </si>
  <si>
    <t>(2) - The reported data corresponds to the items estimated for November 1, 2021.</t>
  </si>
  <si>
    <t>(14) - Estimate of the maximum purchases contracted by the supplier at the PEG, on a firm or optional basis - Contracts whose signature is envisaged between 1 April and 1 November 2021.</t>
  </si>
  <si>
    <t>(15) - Estimate of the maximum purchases contracted by the supplier at the PEG, on a firm or optional basis - Contracts whose signature is envisaged between 1 April and 1 November 2021.</t>
  </si>
  <si>
    <t>(14) - Estimate of sales at the PEG not contracted before 1 November 2021.</t>
  </si>
  <si>
    <t>(16) - Estimate of sales at the PEG not contracted before 1 November 2021.</t>
  </si>
  <si>
    <t>9. Prevision of 2 % peak  2021-2022</t>
  </si>
  <si>
    <t>The peak must be assessed by 2 January 2022 using the methodology provided for by the applicable regulations (Order of 16 June 2014).</t>
  </si>
  <si>
    <t>Annual reference consumption of all customers in the event of extreme cold stress on April 1, 2020 (GWh)</t>
  </si>
  <si>
    <t xml:space="preserve">Annual reference consumption of all customers in case of extreme cold stress estimated as of October 31, 2020 (GWh)   </t>
  </si>
  <si>
    <t>(8) - Estimate of the maximum sales contracted by the supplier at the PEG excluding end-customers to the PEG, firm or optional, for the day indicated above - Contracts whose signature is envisaged between 1 April and 1 November 2021.</t>
  </si>
  <si>
    <t>(9) - Estimate of the maximum sales contracted by the supplier excluding PEG end customers, on a firm or optional basis, for the day indicated above - Contracts whose signature is envisaged after 1 November 2021.</t>
  </si>
  <si>
    <t>(15) - Estimate of the maximum purchases contracted by the supplier at the PEG, firm or optional, for the day indicated above - Contracts whose signature is envisaged between 1 April and 1 November 2021.</t>
  </si>
  <si>
    <t>(16) - Estimate of the maximum purchases contracted by the supplier to the PEG, on a firm or optional basis, for the day indicated above - Contracts whose signature is envisaged after 1 November 2021.</t>
  </si>
  <si>
    <t>Total 2020</t>
  </si>
  <si>
    <t>Additional volumes via other procurement contracts</t>
  </si>
  <si>
    <t>Suppy (details per contract)</t>
  </si>
  <si>
    <t>TOTAL PURCHASED VOLUMES</t>
  </si>
  <si>
    <t>Aa of 
31/12/2020</t>
  </si>
  <si>
    <t>As of 31/12/2023</t>
  </si>
  <si>
    <t>Transacted volumes in 2020-2021 (TWh)</t>
  </si>
  <si>
    <t>Forecasted volumes 2021-2022 (TWh)</t>
  </si>
  <si>
    <t>Total volume of the cotract in 2021</t>
  </si>
  <si>
    <t>Total volume of the contrcat in 2022</t>
  </si>
  <si>
    <t>Total volume of the contract in 2023</t>
  </si>
  <si>
    <t>Purchase obligation contracts in force as of December 2020</t>
  </si>
  <si>
    <t>12. Balance of all the biomethane purchase contracts in force as of  31 Decembre 2020</t>
  </si>
  <si>
    <t>Identification of the biomethane production site</t>
  </si>
  <si>
    <t>Name indicated in the contract's special conditions</t>
  </si>
  <si>
    <t>Address indicated in the contract's special conditions</t>
  </si>
  <si>
    <t>SIRET number indicated in the contract's special conditions</t>
  </si>
  <si>
    <t>Date of entry into force of the purchase  contract (2)</t>
  </si>
  <si>
    <t>(yes/no)</t>
  </si>
  <si>
    <t>Contract in force?</t>
  </si>
  <si>
    <t>Production technique
(3)</t>
  </si>
  <si>
    <t>(Fill in using the dropdown menu)</t>
  </si>
  <si>
    <t>Maximum production capacity of the site (4)</t>
  </si>
  <si>
    <t>Maximum production capacity of the site indicated in the contract's special conditions
(m3(n)/h)</t>
  </si>
  <si>
    <t>Reference tariff (5)</t>
  </si>
  <si>
    <t>Reference tariff indicated in the contract's special conditions
(c€/kWh PCS excl. tax)</t>
  </si>
  <si>
    <t>(1) - If the producer's information was modified by a contract amendment, indicate the identification information related to the contract amendment.</t>
  </si>
  <si>
    <t>(2) - For purchase contracts signed according to the arrêté of 23 November 2011, the date of entry into force of the contract corresponds to the date of entry into service of the production site.</t>
  </si>
  <si>
    <t>(3) - Production technique: arrêté or technical specifications applicable for the contract:</t>
  </si>
  <si>
    <t>Arrêté of 23 November 2011 (methanisation technique)</t>
  </si>
  <si>
    <t>Arrêté of 23 November 2011 (ISDND technique - non-hazardous waste storage)</t>
  </si>
  <si>
    <t>Arrêté of 23 November 2020 (Art. 1, 1°: methanisation excl. STEP/wastewater material)</t>
  </si>
  <si>
    <t>Arrêté of 23 November 2020 (Art. 1, 2°: methanisation, incl. STEP/wastewater material)</t>
  </si>
  <si>
    <t>Arrêté of 23 November 2020 (Art. 1, 3°: ISDND/non-hazardous waste)</t>
  </si>
  <si>
    <t>(4) - If the maximum production capacity was modified by a contract amendment, please indicate the new value.</t>
  </si>
  <si>
    <t>(5) - If the reference tariff was modified by a contract amendment, please indicate the new value.</t>
  </si>
  <si>
    <t>User Guide</t>
  </si>
  <si>
    <t>Enquiry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</si>
</sst>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numFmt numFmtId="165" formatCode="0.0"/>
    <numFmt numFmtId="166" formatCode="0.000"/>
    <numFmt numFmtId="167" formatCode="_-* #,##0.00,_€_-;\-* #,##0.00,_€_-;_-* \-??\ _€_-;_-@_-"/>
    <numFmt numFmtId="168" formatCode="_-* #,##0.00_-;\-* #,##0.00_-;_-* \-??_-;_-@_-"/>
  </numFmts>
  <fonts count="44">
    <font>
      <sz val="10"/>
      <name val="Arial"/>
      <family val="2"/>
      <charset val="1"/>
    </font>
    <font>
      <b/>
      <sz val="14"/>
      <name val="Calibri"/>
      <family val="2"/>
      <charset val="1"/>
    </font>
    <font>
      <b/>
      <sz val="16"/>
      <name val="Calibri"/>
      <family val="2"/>
      <charset val="1"/>
    </font>
    <font>
      <b/>
      <sz val="12"/>
      <color rgb="FF000000"/>
      <name val="Liberation Sans;Arial"/>
      <family val="2"/>
      <charset val="1"/>
    </font>
    <font>
      <b/>
      <u/>
      <sz val="12"/>
      <color rgb="FF000000"/>
      <name val="Liberation Sans;Arial"/>
      <family val="2"/>
      <charset val="1"/>
    </font>
    <font>
      <sz val="10"/>
      <name val="Arial"/>
      <family val="2"/>
      <charset val="1"/>
    </font>
    <font>
      <sz val="10"/>
      <name val="Calibri"/>
      <family val="2"/>
    </font>
    <font>
      <b/>
      <sz val="10"/>
      <name val="Calibri"/>
      <family val="2"/>
    </font>
    <font>
      <sz val="8"/>
      <name val="Arial"/>
      <family val="2"/>
      <charset val="1"/>
    </font>
    <font>
      <b/>
      <u/>
      <sz val="10"/>
      <name val="Calibri"/>
      <family val="2"/>
      <charset val="1"/>
    </font>
    <font>
      <b/>
      <i/>
      <sz val="10"/>
      <name val="Calibri"/>
      <family val="2"/>
      <charset val="1"/>
    </font>
    <font>
      <i/>
      <sz val="10"/>
      <name val="Calibri"/>
      <family val="2"/>
      <charset val="1"/>
    </font>
    <font>
      <i/>
      <sz val="10"/>
      <color rgb="FFFFFFFF"/>
      <name val="Calibri"/>
      <family val="2"/>
      <charset val="1"/>
    </font>
    <font>
      <b/>
      <i/>
      <sz val="10"/>
      <color rgb="FFFFFFFF"/>
      <name val="Calibri"/>
      <family val="2"/>
      <charset val="1"/>
    </font>
    <font>
      <i/>
      <sz val="10"/>
      <color indexed="9"/>
      <name val="Calibri"/>
      <family val="2"/>
    </font>
    <font>
      <b/>
      <i/>
      <sz val="10"/>
      <color indexed="9"/>
      <name val="Calibri"/>
      <family val="2"/>
    </font>
    <font>
      <b/>
      <sz val="10"/>
      <color indexed="9"/>
      <name val="Calibri"/>
      <family val="2"/>
    </font>
    <font>
      <b/>
      <sz val="10"/>
      <color rgb="FF000000"/>
      <name val="Calibri"/>
      <family val="2"/>
      <charset val="1"/>
    </font>
    <font>
      <sz val="10"/>
      <name val="Calibri"/>
      <family val="2"/>
      <scheme val="minor"/>
    </font>
    <font>
      <sz val="10"/>
      <color indexed="8"/>
      <name val="Calibri"/>
      <family val="2"/>
    </font>
    <font>
      <u/>
      <sz val="10"/>
      <color theme="10"/>
      <name val="Arial"/>
      <family val="2"/>
      <charset val="1"/>
    </font>
    <font>
      <u/>
      <sz val="10"/>
      <color theme="11"/>
      <name val="Arial"/>
      <family val="2"/>
      <charset val="1"/>
    </font>
    <font>
      <b/>
      <sz val="10"/>
      <name val="Arial"/>
      <family val="2"/>
    </font>
    <font>
      <b/>
      <sz val="10"/>
      <color rgb="FFFFFFFF"/>
      <name val="Calibri"/>
      <family val="2"/>
    </font>
    <font>
      <sz val="10"/>
      <color rgb="FFFFFFFF"/>
      <name val="Calibri"/>
      <family val="2"/>
    </font>
    <font>
      <b/>
      <sz val="10"/>
      <name val="Arial"/>
      <family val="2"/>
    </font>
    <font>
      <b/>
      <i/>
      <sz val="10"/>
      <name val="Calibri"/>
      <family val="2"/>
    </font>
    <font>
      <i/>
      <sz val="10"/>
      <name val="Arial"/>
      <family val="2"/>
    </font>
    <font>
      <sz val="11"/>
      <color rgb="FF000000"/>
      <name val="Cambria"/>
      <family val="1"/>
      <scheme val="major"/>
    </font>
    <font>
      <b/>
      <sz val="20"/>
      <name val="Calibri"/>
      <family val="2"/>
      <scheme val="minor"/>
    </font>
    <font>
      <sz val="10"/>
      <color theme="1"/>
      <name val="Arial"/>
      <family val="2"/>
      <charset val="1"/>
    </font>
    <font>
      <sz val="11"/>
      <name val="Calibri"/>
      <family val="2"/>
    </font>
    <font>
      <b/>
      <sz val="11"/>
      <color rgb="FF44546A"/>
      <name val="Calibri"/>
      <family val="2"/>
    </font>
    <font>
      <sz val="8"/>
      <name val="Calibri"/>
      <family val="2"/>
    </font>
    <font>
      <sz val="11"/>
      <color rgb="FF44546A"/>
      <name val="Wingdings"/>
      <charset val="2"/>
    </font>
    <font>
      <sz val="12"/>
      <color rgb="FF44546A"/>
      <name val="Wingdings"/>
      <charset val="2"/>
    </font>
    <font>
      <sz val="12"/>
      <color rgb="FF44546A"/>
      <name val="Calibri"/>
      <family val="2"/>
    </font>
    <font>
      <b/>
      <sz val="11"/>
      <name val="Calibri"/>
      <family val="2"/>
    </font>
    <font>
      <b/>
      <sz val="11"/>
      <color indexed="54"/>
      <name val="Calibri"/>
      <family val="2"/>
    </font>
    <font>
      <sz val="10"/>
      <name val="Arial"/>
      <family val="2"/>
    </font>
    <font>
      <sz val="10"/>
      <color rgb="FFFF0000"/>
      <name val="Calibri"/>
      <family val="2"/>
    </font>
    <font>
      <sz val="8"/>
      <name val="Segoe UI"/>
      <family val="2"/>
    </font>
    <font>
      <b/>
      <sz val="10"/>
      <name val="Calibri"/>
      <family val="2"/>
      <charset val="1"/>
    </font>
    <font>
      <sz val="10"/>
      <name val="Calibri"/>
      <family val="2"/>
      <charset val="1"/>
    </font>
  </fonts>
  <fills count="39">
    <fill>
      <patternFill patternType="none"/>
    </fill>
    <fill>
      <patternFill patternType="gray125"/>
    </fill>
    <fill>
      <patternFill patternType="solid">
        <fgColor rgb="FFFF99CC"/>
        <bgColor rgb="FFFF8080"/>
      </patternFill>
    </fill>
    <fill>
      <patternFill patternType="solid">
        <fgColor indexed="26"/>
        <bgColor indexed="9"/>
      </patternFill>
    </fill>
    <fill>
      <patternFill patternType="solid">
        <fgColor theme="9" tint="0.39997558519241921"/>
        <bgColor indexed="64"/>
      </patternFill>
    </fill>
    <fill>
      <patternFill patternType="solid">
        <fgColor indexed="51"/>
        <bgColor indexed="52"/>
      </patternFill>
    </fill>
    <fill>
      <patternFill patternType="solid">
        <fgColor rgb="FFFFFFCC"/>
        <bgColor rgb="FFFFFFFF"/>
      </patternFill>
    </fill>
    <fill>
      <patternFill patternType="solid">
        <fgColor rgb="FFC0C0C0"/>
        <bgColor rgb="FFCCCCFF"/>
      </patternFill>
    </fill>
    <fill>
      <patternFill patternType="solid">
        <fgColor rgb="FF00CCFF"/>
        <bgColor rgb="FF33CCCC"/>
      </patternFill>
    </fill>
    <fill>
      <patternFill patternType="solid">
        <fgColor rgb="FFCCCCFF"/>
        <bgColor rgb="FFC0C0C0"/>
      </patternFill>
    </fill>
    <fill>
      <patternFill patternType="solid">
        <fgColor rgb="FF33CCCC"/>
        <bgColor rgb="FF00CCFF"/>
      </patternFill>
    </fill>
    <fill>
      <patternFill patternType="solid">
        <fgColor rgb="FF003366"/>
        <bgColor rgb="FF333399"/>
      </patternFill>
    </fill>
    <fill>
      <patternFill patternType="solid">
        <fgColor rgb="FFFFFF99"/>
        <bgColor rgb="FFFFFFCC"/>
      </patternFill>
    </fill>
    <fill>
      <patternFill patternType="solid">
        <fgColor rgb="FF808080"/>
        <bgColor rgb="FF969696"/>
      </patternFill>
    </fill>
    <fill>
      <patternFill patternType="solid">
        <fgColor rgb="FFFFCC00"/>
        <bgColor rgb="FFFFFF00"/>
      </patternFill>
    </fill>
    <fill>
      <patternFill patternType="solid">
        <fgColor indexed="22"/>
        <bgColor indexed="48"/>
      </patternFill>
    </fill>
    <fill>
      <patternFill patternType="solid">
        <fgColor indexed="31"/>
        <bgColor indexed="41"/>
      </patternFill>
    </fill>
    <fill>
      <patternFill patternType="solid">
        <fgColor indexed="56"/>
        <bgColor indexed="62"/>
      </patternFill>
    </fill>
    <fill>
      <patternFill patternType="solid">
        <fgColor indexed="41"/>
        <bgColor indexed="22"/>
      </patternFill>
    </fill>
    <fill>
      <patternFill patternType="solid">
        <fgColor rgb="FFFFFF00"/>
        <bgColor rgb="FFFFFF00"/>
      </patternFill>
    </fill>
    <fill>
      <patternFill patternType="solid">
        <fgColor indexed="55"/>
        <bgColor indexed="46"/>
      </patternFill>
    </fill>
    <fill>
      <patternFill patternType="solid">
        <fgColor indexed="43"/>
        <bgColor indexed="26"/>
      </patternFill>
    </fill>
    <fill>
      <patternFill patternType="solid">
        <fgColor indexed="42"/>
        <bgColor indexed="27"/>
      </patternFill>
    </fill>
    <fill>
      <patternFill patternType="solid">
        <fgColor indexed="50"/>
        <bgColor indexed="57"/>
      </patternFill>
    </fill>
    <fill>
      <patternFill patternType="solid">
        <fgColor indexed="19"/>
        <bgColor indexed="57"/>
      </patternFill>
    </fill>
    <fill>
      <patternFill patternType="solid">
        <fgColor indexed="48"/>
        <bgColor indexed="34"/>
      </patternFill>
    </fill>
    <fill>
      <patternFill patternType="solid">
        <fgColor theme="0"/>
        <bgColor rgb="FFCCFFFF"/>
      </patternFill>
    </fill>
    <fill>
      <patternFill patternType="solid">
        <fgColor indexed="51"/>
        <bgColor indexed="34"/>
      </patternFill>
    </fill>
    <fill>
      <patternFill patternType="solid">
        <fgColor indexed="22"/>
        <bgColor indexed="61"/>
      </patternFill>
    </fill>
    <fill>
      <patternFill patternType="solid">
        <fgColor indexed="13"/>
        <bgColor indexed="51"/>
      </patternFill>
    </fill>
    <fill>
      <patternFill patternType="solid">
        <fgColor indexed="24"/>
        <bgColor indexed="46"/>
      </patternFill>
    </fill>
    <fill>
      <patternFill patternType="solid">
        <fgColor theme="0"/>
        <bgColor indexed="51"/>
      </patternFill>
    </fill>
    <fill>
      <patternFill patternType="solid">
        <fgColor indexed="52"/>
        <bgColor indexed="51"/>
      </patternFill>
    </fill>
    <fill>
      <patternFill patternType="solid">
        <fgColor indexed="51"/>
        <bgColor indexed="13"/>
      </patternFill>
    </fill>
    <fill>
      <patternFill patternType="solid">
        <fgColor rgb="FFFFCD01"/>
        <bgColor indexed="57"/>
      </patternFill>
    </fill>
    <fill>
      <patternFill patternType="solid">
        <fgColor rgb="FF99CCFF"/>
        <bgColor indexed="31"/>
      </patternFill>
    </fill>
    <fill>
      <patternFill patternType="solid">
        <fgColor rgb="FF99CCFF"/>
        <bgColor indexed="57"/>
      </patternFill>
    </fill>
    <fill>
      <patternFill patternType="solid">
        <fgColor rgb="FFCC99FF"/>
        <bgColor indexed="24"/>
      </patternFill>
    </fill>
    <fill>
      <patternFill patternType="solid">
        <fgColor rgb="FFCC99FF"/>
        <bgColor indexed="57"/>
      </patternFill>
    </fill>
  </fills>
  <borders count="164">
    <border>
      <left/>
      <right/>
      <top/>
      <bottom/>
      <diagonal/>
    </border>
    <border>
      <left style="medium">
        <color auto="1"/>
      </left>
      <right style="medium">
        <color auto="1"/>
      </right>
      <top/>
      <bottom style="medium">
        <color auto="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style="medium">
        <color indexed="8"/>
      </top>
      <bottom/>
      <diagonal/>
    </border>
    <border>
      <left style="hair">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medium">
        <color indexed="8"/>
      </left>
      <right style="medium">
        <color indexed="8"/>
      </right>
      <top/>
      <bottom style="medium">
        <color indexed="8"/>
      </bottom>
      <diagonal/>
    </border>
    <border>
      <left/>
      <right style="medium">
        <color indexed="8"/>
      </right>
      <top style="medium">
        <color indexed="8"/>
      </top>
      <bottom/>
      <diagonal/>
    </border>
    <border>
      <left/>
      <right/>
      <top style="medium">
        <color indexed="8"/>
      </top>
      <bottom/>
      <diagonal/>
    </border>
    <border>
      <left style="medium">
        <color indexed="8"/>
      </left>
      <right/>
      <top style="medium">
        <color indexed="8"/>
      </top>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48"/>
      </left>
      <right style="thin">
        <color indexed="48"/>
      </right>
      <top style="thin">
        <color indexed="48"/>
      </top>
      <bottom style="thin">
        <color indexed="48"/>
      </bottom>
      <diagonal/>
    </border>
    <border>
      <left style="medium">
        <color indexed="8"/>
      </left>
      <right style="medium">
        <color indexed="8"/>
      </right>
      <top style="thin">
        <color indexed="8"/>
      </top>
      <bottom style="medium">
        <color indexed="8"/>
      </bottom>
      <diagonal/>
    </border>
    <border>
      <left/>
      <right style="medium">
        <color indexed="8"/>
      </right>
      <top/>
      <bottom style="medium">
        <color indexed="8"/>
      </bottom>
      <diagonal/>
    </border>
    <border>
      <left style="hair">
        <color indexed="8"/>
      </left>
      <right style="medium">
        <color indexed="8"/>
      </right>
      <top style="thin">
        <color indexed="8"/>
      </top>
      <bottom style="medium">
        <color indexed="8"/>
      </bottom>
      <diagonal/>
    </border>
    <border>
      <left style="double">
        <color indexed="8"/>
      </left>
      <right style="double">
        <color indexed="8"/>
      </right>
      <top style="double">
        <color indexed="8"/>
      </top>
      <bottom style="double">
        <color indexed="8"/>
      </bottom>
      <diagonal/>
    </border>
    <border>
      <left style="medium">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hair">
        <color indexed="8"/>
      </left>
      <right style="medium">
        <color indexed="8"/>
      </right>
      <top style="thin">
        <color indexed="8"/>
      </top>
      <bottom style="hair">
        <color indexed="8"/>
      </bottom>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thin">
        <color indexed="8"/>
      </bottom>
      <diagonal/>
    </border>
    <border>
      <left style="hair">
        <color indexed="8"/>
      </left>
      <right style="medium">
        <color indexed="8"/>
      </right>
      <top style="medium">
        <color indexed="8"/>
      </top>
      <bottom style="hair">
        <color indexed="8"/>
      </bottom>
      <diagonal/>
    </border>
    <border>
      <left style="medium">
        <color indexed="8"/>
      </left>
      <right style="medium">
        <color indexed="8"/>
      </right>
      <top style="hair">
        <color indexed="8"/>
      </top>
      <bottom style="medium">
        <color indexed="8"/>
      </bottom>
      <diagonal/>
    </border>
    <border>
      <left/>
      <right style="medium">
        <color indexed="8"/>
      </right>
      <top/>
      <bottom/>
      <diagonal/>
    </border>
    <border>
      <left style="medium">
        <color indexed="8"/>
      </left>
      <right style="medium">
        <color indexed="8"/>
      </right>
      <top style="medium">
        <color indexed="8"/>
      </top>
      <bottom style="hair">
        <color indexed="8"/>
      </bottom>
      <diagonal/>
    </border>
    <border>
      <left/>
      <right style="medium">
        <color indexed="8"/>
      </right>
      <top style="medium">
        <color indexed="8"/>
      </top>
      <bottom style="hair">
        <color indexed="8"/>
      </bottom>
      <diagonal/>
    </border>
    <border>
      <left/>
      <right style="medium">
        <color indexed="8"/>
      </right>
      <top style="hair">
        <color indexed="8"/>
      </top>
      <bottom style="medium">
        <color indexed="8"/>
      </bottom>
      <diagonal/>
    </border>
    <border>
      <left/>
      <right/>
      <top/>
      <bottom style="hair">
        <color indexed="8"/>
      </bottom>
      <diagonal/>
    </border>
    <border>
      <left/>
      <right style="double">
        <color indexed="8"/>
      </right>
      <top/>
      <bottom/>
      <diagonal/>
    </border>
    <border>
      <left style="medium">
        <color auto="1"/>
      </left>
      <right/>
      <top/>
      <bottom style="medium">
        <color auto="1"/>
      </bottom>
      <diagonal/>
    </border>
    <border>
      <left/>
      <right/>
      <top style="medium">
        <color auto="1"/>
      </top>
      <bottom/>
      <diagonal/>
    </border>
    <border>
      <left/>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diagonal/>
    </border>
    <border>
      <left style="medium">
        <color indexed="8"/>
      </left>
      <right/>
      <top/>
      <bottom style="medium">
        <color indexed="8"/>
      </bottom>
      <diagonal/>
    </border>
    <border>
      <left style="hair">
        <color indexed="8"/>
      </left>
      <right style="hair">
        <color indexed="8"/>
      </right>
      <top style="hair">
        <color indexed="8"/>
      </top>
      <bottom style="thin">
        <color indexed="8"/>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medium">
        <color auto="1"/>
      </left>
      <right/>
      <top style="hair">
        <color auto="1"/>
      </top>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hair">
        <color auto="1"/>
      </right>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right style="thin">
        <color indexed="8"/>
      </right>
      <top style="medium">
        <color indexed="8"/>
      </top>
      <bottom style="medium">
        <color indexed="8"/>
      </bottom>
      <diagonal/>
    </border>
    <border>
      <left/>
      <right/>
      <top/>
      <bottom style="medium">
        <color indexed="8"/>
      </bottom>
      <diagonal/>
    </border>
    <border>
      <left/>
      <right style="double">
        <color indexed="8"/>
      </right>
      <top style="double">
        <color indexed="8"/>
      </top>
      <bottom style="double">
        <color indexed="8"/>
      </bottom>
      <diagonal/>
    </border>
    <border>
      <left/>
      <right/>
      <top style="double">
        <color indexed="8"/>
      </top>
      <bottom style="double">
        <color indexed="8"/>
      </bottom>
      <diagonal/>
    </border>
    <border>
      <left style="double">
        <color indexed="8"/>
      </left>
      <right/>
      <top style="double">
        <color indexed="8"/>
      </top>
      <bottom style="double">
        <color indexed="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style="medium">
        <color indexed="8"/>
      </left>
      <right/>
      <top style="hair">
        <color indexed="8"/>
      </top>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style="medium">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bottom style="medium">
        <color indexed="8"/>
      </bottom>
      <diagonal/>
    </border>
    <border>
      <left style="double">
        <color indexed="8"/>
      </left>
      <right style="double">
        <color indexed="8"/>
      </right>
      <top/>
      <bottom style="double">
        <color indexed="8"/>
      </bottom>
      <diagonal/>
    </border>
    <border>
      <left style="medium">
        <color indexed="8"/>
      </left>
      <right style="medium">
        <color indexed="8"/>
      </right>
      <top/>
      <bottom style="hair">
        <color indexed="8"/>
      </bottom>
      <diagonal/>
    </border>
    <border>
      <left style="thin">
        <color indexed="8"/>
      </left>
      <right style="thin">
        <color indexed="8"/>
      </right>
      <top style="thin">
        <color indexed="8"/>
      </top>
      <bottom style="medium">
        <color auto="1"/>
      </bottom>
      <diagonal/>
    </border>
    <border>
      <left style="thin">
        <color indexed="8"/>
      </left>
      <right style="medium">
        <color auto="1"/>
      </right>
      <top style="thin">
        <color indexed="8"/>
      </top>
      <bottom style="thin">
        <color indexed="8"/>
      </bottom>
      <diagonal/>
    </border>
    <border>
      <left style="medium">
        <color indexed="8"/>
      </left>
      <right style="thin">
        <color auto="1"/>
      </right>
      <top style="thin">
        <color indexed="8"/>
      </top>
      <bottom style="thin">
        <color indexed="8"/>
      </bottom>
      <diagonal/>
    </border>
    <border>
      <left style="thin">
        <color indexed="8"/>
      </left>
      <right style="medium">
        <color auto="1"/>
      </right>
      <top style="medium">
        <color auto="1"/>
      </top>
      <bottom style="thin">
        <color indexed="8"/>
      </bottom>
      <diagonal/>
    </border>
    <border>
      <left style="thin">
        <color indexed="8"/>
      </left>
      <right style="thin">
        <color indexed="8"/>
      </right>
      <top style="medium">
        <color auto="1"/>
      </top>
      <bottom style="thin">
        <color indexed="8"/>
      </bottom>
      <diagonal/>
    </border>
    <border>
      <left/>
      <right style="thin">
        <color indexed="8"/>
      </right>
      <top style="medium">
        <color auto="1"/>
      </top>
      <bottom style="thin">
        <color indexed="8"/>
      </bottom>
      <diagonal/>
    </border>
    <border>
      <left style="medium">
        <color indexed="8"/>
      </left>
      <right style="thin">
        <color auto="1"/>
      </right>
      <top style="medium">
        <color auto="1"/>
      </top>
      <bottom style="thin">
        <color indexed="8"/>
      </bottom>
      <diagonal/>
    </border>
    <border>
      <left style="medium">
        <color indexed="8"/>
      </left>
      <right/>
      <top style="medium">
        <color auto="1"/>
      </top>
      <bottom style="thin">
        <color indexed="8"/>
      </bottom>
      <diagonal/>
    </border>
    <border>
      <left style="medium">
        <color indexed="8"/>
      </left>
      <right style="medium">
        <color indexed="8"/>
      </right>
      <top style="medium">
        <color auto="1"/>
      </top>
      <bottom style="thin">
        <color indexed="8"/>
      </bottom>
      <diagonal/>
    </border>
    <border>
      <left style="medium">
        <color auto="1"/>
      </left>
      <right style="medium">
        <color indexed="8"/>
      </right>
      <top style="medium">
        <color auto="1"/>
      </top>
      <bottom/>
      <diagonal/>
    </border>
    <border>
      <left/>
      <right style="medium">
        <color auto="1"/>
      </right>
      <top/>
      <bottom style="medium">
        <color auto="1"/>
      </bottom>
      <diagonal/>
    </border>
    <border>
      <left style="medium">
        <color auto="1"/>
      </left>
      <right style="thin">
        <color indexed="8"/>
      </right>
      <top/>
      <bottom style="medium">
        <color auto="1"/>
      </bottom>
      <diagonal/>
    </border>
    <border>
      <left style="thin">
        <color indexed="8"/>
      </left>
      <right style="medium">
        <color auto="1"/>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auto="1"/>
      </right>
      <top style="medium">
        <color indexed="8"/>
      </top>
      <bottom style="thin">
        <color indexed="8"/>
      </bottom>
      <diagonal/>
    </border>
    <border>
      <left style="medium">
        <color auto="1"/>
      </left>
      <right style="thin">
        <color indexed="8"/>
      </right>
      <top/>
      <bottom/>
      <diagonal/>
    </border>
    <border>
      <left style="thin">
        <color indexed="8"/>
      </left>
      <right style="thin">
        <color auto="1"/>
      </right>
      <top style="medium">
        <color auto="1"/>
      </top>
      <bottom style="thin">
        <color indexed="8"/>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indexed="8"/>
      </right>
      <top style="medium">
        <color auto="1"/>
      </top>
      <bottom/>
      <diagonal/>
    </border>
    <border>
      <left style="medium">
        <color indexed="8"/>
      </left>
      <right style="thin">
        <color indexed="8"/>
      </right>
      <top style="medium">
        <color indexed="8"/>
      </top>
      <bottom/>
      <diagonal/>
    </border>
    <border>
      <left style="medium">
        <color indexed="8"/>
      </left>
      <right/>
      <top style="medium">
        <color indexed="8"/>
      </top>
      <bottom style="thin">
        <color indexed="8"/>
      </bottom>
      <diagonal/>
    </border>
    <border>
      <left style="medium">
        <color auto="1"/>
      </left>
      <right style="medium">
        <color auto="1"/>
      </right>
      <top style="medium">
        <color auto="1"/>
      </top>
      <bottom/>
      <diagonal/>
    </border>
    <border>
      <left style="medium">
        <color indexed="8"/>
      </left>
      <right style="thin">
        <color indexed="8"/>
      </right>
      <top/>
      <bottom/>
      <diagonal/>
    </border>
    <border>
      <left style="medium">
        <color indexed="8"/>
      </left>
      <right style="medium">
        <color indexed="8"/>
      </right>
      <top/>
      <bottom style="thin">
        <color indexed="8"/>
      </bottom>
      <diagonal/>
    </border>
    <border>
      <left style="thin">
        <color indexed="8"/>
      </left>
      <right/>
      <top style="thin">
        <color indexed="8"/>
      </top>
      <bottom style="thin">
        <color indexed="8"/>
      </bottom>
      <diagonal/>
    </border>
    <border>
      <left style="medium">
        <color auto="1"/>
      </left>
      <right style="medium">
        <color auto="1"/>
      </right>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auto="1"/>
      </left>
      <right style="medium">
        <color auto="1"/>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style="medium">
        <color auto="1"/>
      </left>
      <right style="medium">
        <color auto="1"/>
      </right>
      <top style="thin">
        <color indexed="8"/>
      </top>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auto="1"/>
      </left>
      <right style="medium">
        <color auto="1"/>
      </right>
      <top style="medium">
        <color indexed="8"/>
      </top>
      <bottom style="medium">
        <color auto="1"/>
      </bottom>
      <diagonal/>
    </border>
    <border>
      <left style="thin">
        <color indexed="8"/>
      </left>
      <right/>
      <top/>
      <bottom style="hair">
        <color indexed="8"/>
      </bottom>
      <diagonal/>
    </border>
    <border>
      <left style="thin">
        <color indexed="8"/>
      </left>
      <right/>
      <top style="thin">
        <color indexed="8"/>
      </top>
      <bottom style="hair">
        <color indexed="8"/>
      </bottom>
      <diagonal/>
    </border>
    <border>
      <left/>
      <right style="medium">
        <color indexed="8"/>
      </right>
      <top style="thin">
        <color indexed="8"/>
      </top>
      <bottom style="medium">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right style="medium">
        <color auto="1"/>
      </right>
      <top style="medium">
        <color auto="1"/>
      </top>
      <bottom style="medium">
        <color auto="1"/>
      </bottom>
      <diagonal/>
    </border>
    <border>
      <left style="medium">
        <color indexed="8"/>
      </left>
      <right style="double">
        <color indexed="8"/>
      </right>
      <top style="medium">
        <color indexed="8"/>
      </top>
      <bottom/>
      <diagonal/>
    </border>
    <border>
      <left style="medium">
        <color indexed="8"/>
      </left>
      <right style="double">
        <color indexed="8"/>
      </right>
      <top/>
      <bottom style="thin">
        <color indexed="8"/>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medium">
        <color indexed="8"/>
      </right>
      <top/>
      <bottom/>
      <diagonal/>
    </border>
    <border>
      <left/>
      <right/>
      <top style="thin">
        <color indexed="64"/>
      </top>
      <bottom style="thin">
        <color indexed="64"/>
      </bottom>
      <diagonal/>
    </border>
  </borders>
  <cellStyleXfs count="38">
    <xf numFmtId="0" fontId="0" fillId="0" borderId="0"/>
    <xf numFmtId="0" fontId="5" fillId="3" borderId="23" applyNumberFormat="0" applyAlignment="0" applyProtection="0"/>
    <xf numFmtId="0" fontId="5" fillId="0" borderId="0"/>
    <xf numFmtId="0" fontId="5"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168" fontId="5" fillId="0" borderId="0" applyFill="0" applyBorder="0" applyAlignment="0" applyProtection="0"/>
    <xf numFmtId="0" fontId="5" fillId="0" borderId="0"/>
  </cellStyleXfs>
  <cellXfs count="517">
    <xf numFmtId="0" fontId="0" fillId="0" borderId="0" xfId="0"/>
    <xf numFmtId="0" fontId="3" fillId="0" borderId="0" xfId="0" applyFont="1" applyBorder="1" applyAlignment="1">
      <alignment horizontal="left" vertical="center" wrapText="1"/>
    </xf>
    <xf numFmtId="0" fontId="0" fillId="0" borderId="0" xfId="0" applyFont="1"/>
    <xf numFmtId="0" fontId="6" fillId="0" borderId="2" xfId="0" applyFont="1" applyBorder="1" applyAlignment="1">
      <alignment horizontal="justify" vertical="top" wrapText="1"/>
    </xf>
    <xf numFmtId="0" fontId="6" fillId="0" borderId="0" xfId="0" applyFont="1"/>
    <xf numFmtId="0" fontId="6" fillId="4" borderId="0" xfId="0" applyFont="1" applyFill="1"/>
    <xf numFmtId="0" fontId="9" fillId="0" borderId="0" xfId="0" applyFont="1"/>
    <xf numFmtId="164" fontId="11" fillId="7" borderId="8" xfId="0" applyNumberFormat="1" applyFont="1" applyFill="1" applyBorder="1" applyAlignment="1">
      <alignment horizontal="center"/>
    </xf>
    <xf numFmtId="0" fontId="7" fillId="8" borderId="9" xfId="0" applyFont="1" applyFill="1" applyBorder="1" applyAlignment="1">
      <alignment horizontal="left" vertical="center"/>
    </xf>
    <xf numFmtId="164" fontId="11" fillId="7" borderId="11" xfId="0" applyNumberFormat="1" applyFont="1" applyFill="1" applyBorder="1" applyAlignment="1">
      <alignment horizontal="center"/>
    </xf>
    <xf numFmtId="164" fontId="11" fillId="9" borderId="11" xfId="0" applyNumberFormat="1" applyFont="1" applyFill="1" applyBorder="1" applyAlignment="1">
      <alignment horizontal="center"/>
    </xf>
    <xf numFmtId="164" fontId="12" fillId="11" borderId="11" xfId="0" applyNumberFormat="1" applyFont="1" applyFill="1" applyBorder="1" applyAlignment="1">
      <alignment horizontal="center"/>
    </xf>
    <xf numFmtId="0" fontId="13" fillId="11" borderId="8" xfId="0" applyFont="1" applyFill="1" applyBorder="1" applyAlignment="1">
      <alignment horizontal="left"/>
    </xf>
    <xf numFmtId="164" fontId="10" fillId="7" borderId="8" xfId="0" applyNumberFormat="1" applyFont="1" applyFill="1" applyBorder="1" applyAlignment="1">
      <alignment horizontal="center"/>
    </xf>
    <xf numFmtId="0" fontId="11" fillId="0" borderId="8" xfId="0" applyFont="1" applyBorder="1" applyAlignment="1">
      <alignment horizontal="left" indent="15"/>
    </xf>
    <xf numFmtId="0" fontId="7" fillId="0" borderId="8" xfId="0" applyFont="1" applyBorder="1" applyAlignment="1">
      <alignment horizontal="left"/>
    </xf>
    <xf numFmtId="0" fontId="0" fillId="0" borderId="0" xfId="0" applyAlignment="1">
      <alignment vertical="top"/>
    </xf>
    <xf numFmtId="0" fontId="12" fillId="11" borderId="11" xfId="0" applyFont="1" applyFill="1" applyBorder="1" applyAlignment="1">
      <alignment horizontal="center"/>
    </xf>
    <xf numFmtId="0" fontId="11" fillId="9" borderId="11" xfId="0" applyFont="1" applyFill="1" applyBorder="1" applyAlignment="1">
      <alignment horizontal="center"/>
    </xf>
    <xf numFmtId="0" fontId="10" fillId="9" borderId="8" xfId="0" applyFont="1" applyFill="1" applyBorder="1" applyAlignment="1">
      <alignment horizontal="left"/>
    </xf>
    <xf numFmtId="0" fontId="7" fillId="7" borderId="8" xfId="0" applyFont="1" applyFill="1" applyBorder="1" applyAlignment="1">
      <alignment horizontal="center"/>
    </xf>
    <xf numFmtId="0" fontId="0" fillId="0" borderId="0" xfId="0" applyAlignment="1">
      <alignment horizontal="left" vertical="center"/>
    </xf>
    <xf numFmtId="0" fontId="0" fillId="12" borderId="13" xfId="0" applyFill="1" applyBorder="1" applyAlignment="1">
      <alignment horizontal="center" vertical="center"/>
    </xf>
    <xf numFmtId="0" fontId="0" fillId="13" borderId="0" xfId="0" applyFont="1" applyFill="1" applyBorder="1" applyAlignment="1">
      <alignment horizontal="center" vertical="center"/>
    </xf>
    <xf numFmtId="0" fontId="0" fillId="13" borderId="0" xfId="0" applyFont="1" applyFill="1" applyBorder="1" applyAlignment="1">
      <alignment horizontal="left" vertical="center"/>
    </xf>
    <xf numFmtId="0" fontId="0" fillId="0" borderId="0" xfId="0" applyAlignment="1">
      <alignment horizontal="center" vertical="center"/>
    </xf>
    <xf numFmtId="0" fontId="6" fillId="0" borderId="15" xfId="0" applyFont="1" applyBorder="1"/>
    <xf numFmtId="0" fontId="7" fillId="0" borderId="17" xfId="0" applyFont="1" applyBorder="1"/>
    <xf numFmtId="0" fontId="7" fillId="15" borderId="2" xfId="0" applyFont="1" applyFill="1" applyBorder="1" applyAlignment="1">
      <alignment horizontal="left"/>
    </xf>
    <xf numFmtId="164" fontId="11" fillId="15" borderId="19" xfId="0" applyNumberFormat="1" applyFont="1" applyFill="1" applyBorder="1" applyAlignment="1">
      <alignment horizontal="center"/>
    </xf>
    <xf numFmtId="0" fontId="7" fillId="0" borderId="20" xfId="0" applyFont="1" applyBorder="1" applyAlignment="1">
      <alignment horizontal="left"/>
    </xf>
    <xf numFmtId="0" fontId="6" fillId="0" borderId="19" xfId="0" applyFont="1" applyBorder="1" applyAlignment="1">
      <alignment horizontal="left"/>
    </xf>
    <xf numFmtId="0" fontId="7" fillId="0" borderId="19" xfId="0" applyFont="1" applyBorder="1" applyAlignment="1">
      <alignment horizontal="left"/>
    </xf>
    <xf numFmtId="0" fontId="11" fillId="0" borderId="0" xfId="0" applyFont="1"/>
    <xf numFmtId="0" fontId="11" fillId="0" borderId="19" xfId="0" applyFont="1" applyBorder="1" applyAlignment="1">
      <alignment horizontal="left" indent="1"/>
    </xf>
    <xf numFmtId="164" fontId="11" fillId="15" borderId="21" xfId="0" applyNumberFormat="1" applyFont="1" applyFill="1" applyBorder="1" applyAlignment="1">
      <alignment horizontal="center"/>
    </xf>
    <xf numFmtId="164" fontId="11" fillId="16" borderId="21" xfId="0" applyNumberFormat="1" applyFont="1" applyFill="1" applyBorder="1" applyAlignment="1">
      <alignment horizontal="center"/>
    </xf>
    <xf numFmtId="0" fontId="10" fillId="16" borderId="19" xfId="0" applyFont="1" applyFill="1" applyBorder="1" applyAlignment="1">
      <alignment horizontal="left"/>
    </xf>
    <xf numFmtId="0" fontId="7" fillId="15" borderId="20" xfId="0" applyFont="1" applyFill="1" applyBorder="1" applyAlignment="1">
      <alignment horizontal="left"/>
    </xf>
    <xf numFmtId="164" fontId="14" fillId="17" borderId="21" xfId="0" applyNumberFormat="1" applyFont="1" applyFill="1" applyBorder="1" applyAlignment="1">
      <alignment horizontal="center"/>
    </xf>
    <xf numFmtId="0" fontId="15" fillId="17" borderId="19" xfId="0" applyFont="1" applyFill="1" applyBorder="1" applyAlignment="1">
      <alignment horizontal="left"/>
    </xf>
    <xf numFmtId="164" fontId="10" fillId="15" borderId="19" xfId="0" applyNumberFormat="1" applyFont="1" applyFill="1" applyBorder="1" applyAlignment="1">
      <alignment horizontal="center"/>
    </xf>
    <xf numFmtId="0" fontId="7" fillId="15" borderId="19" xfId="0" applyFont="1" applyFill="1" applyBorder="1" applyAlignment="1">
      <alignment horizontal="left"/>
    </xf>
    <xf numFmtId="0" fontId="11" fillId="0" borderId="19" xfId="0" applyFont="1" applyBorder="1" applyAlignment="1">
      <alignment horizontal="left" indent="15"/>
    </xf>
    <xf numFmtId="0" fontId="14" fillId="17" borderId="21" xfId="0" applyFont="1" applyFill="1" applyBorder="1" applyAlignment="1">
      <alignment horizontal="center"/>
    </xf>
    <xf numFmtId="0" fontId="11" fillId="16" borderId="21" xfId="0" applyFont="1" applyFill="1" applyBorder="1" applyAlignment="1">
      <alignment horizontal="center"/>
    </xf>
    <xf numFmtId="0" fontId="7" fillId="15" borderId="22" xfId="0" applyFont="1" applyFill="1" applyBorder="1" applyAlignment="1">
      <alignment horizontal="center"/>
    </xf>
    <xf numFmtId="0" fontId="7" fillId="15" borderId="19" xfId="0" applyFont="1" applyFill="1" applyBorder="1" applyAlignment="1">
      <alignment horizontal="center"/>
    </xf>
    <xf numFmtId="0" fontId="7" fillId="0" borderId="0" xfId="0" applyFont="1" applyAlignment="1">
      <alignment horizontal="center"/>
    </xf>
    <xf numFmtId="0" fontId="7" fillId="0" borderId="0" xfId="0" applyFont="1"/>
    <xf numFmtId="0" fontId="6" fillId="0" borderId="0" xfId="0" applyFont="1" applyBorder="1"/>
    <xf numFmtId="0" fontId="7" fillId="0" borderId="0" xfId="0" applyFont="1" applyBorder="1" applyAlignment="1">
      <alignment wrapText="1"/>
    </xf>
    <xf numFmtId="165" fontId="7" fillId="0" borderId="25" xfId="0" applyNumberFormat="1" applyFont="1" applyBorder="1"/>
    <xf numFmtId="0" fontId="7" fillId="18" borderId="26" xfId="0" applyFont="1" applyFill="1" applyBorder="1" applyAlignment="1">
      <alignment vertical="center" wrapText="1"/>
    </xf>
    <xf numFmtId="165" fontId="7" fillId="0" borderId="29" xfId="0" applyNumberFormat="1" applyFont="1" applyBorder="1"/>
    <xf numFmtId="0" fontId="7" fillId="18" borderId="30" xfId="0" applyFont="1" applyFill="1" applyBorder="1" applyAlignment="1">
      <alignment vertical="center" wrapText="1"/>
    </xf>
    <xf numFmtId="165" fontId="7" fillId="0" borderId="32" xfId="0" applyNumberFormat="1" applyFont="1" applyBorder="1"/>
    <xf numFmtId="0" fontId="7" fillId="18" borderId="33" xfId="0" applyFont="1" applyFill="1" applyBorder="1" applyAlignment="1">
      <alignment vertical="center" wrapText="1"/>
    </xf>
    <xf numFmtId="165" fontId="7" fillId="0" borderId="35" xfId="0" applyNumberFormat="1" applyFont="1" applyBorder="1"/>
    <xf numFmtId="0" fontId="7" fillId="18" borderId="35" xfId="0" applyFont="1" applyFill="1" applyBorder="1" applyAlignment="1">
      <alignment horizontal="left" vertical="center"/>
    </xf>
    <xf numFmtId="165" fontId="7" fillId="0" borderId="37" xfId="0" applyNumberFormat="1" applyFont="1" applyBorder="1"/>
    <xf numFmtId="0" fontId="7" fillId="18" borderId="37" xfId="0" applyFont="1" applyFill="1" applyBorder="1" applyAlignment="1">
      <alignment horizontal="left" vertical="center"/>
    </xf>
    <xf numFmtId="0" fontId="11" fillId="18" borderId="38" xfId="0" applyFont="1" applyFill="1" applyBorder="1" applyAlignment="1">
      <alignment horizontal="center"/>
    </xf>
    <xf numFmtId="0" fontId="6" fillId="0" borderId="25" xfId="0" applyFont="1" applyBorder="1" applyAlignment="1">
      <alignment horizontal="center" vertical="center"/>
    </xf>
    <xf numFmtId="0" fontId="6" fillId="0" borderId="39" xfId="0" applyFont="1" applyBorder="1" applyAlignment="1">
      <alignment horizontal="center" vertical="center"/>
    </xf>
    <xf numFmtId="0" fontId="7" fillId="18" borderId="37" xfId="0" applyFont="1" applyFill="1" applyBorder="1" applyAlignment="1">
      <alignment horizontal="center" vertical="center" wrapText="1"/>
    </xf>
    <xf numFmtId="0" fontId="6" fillId="0" borderId="40"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left"/>
    </xf>
    <xf numFmtId="0" fontId="7" fillId="0" borderId="9" xfId="0" applyFont="1" applyBorder="1" applyAlignment="1">
      <alignment horizontal="left"/>
    </xf>
    <xf numFmtId="0" fontId="6" fillId="0" borderId="8" xfId="0" applyFont="1" applyBorder="1" applyAlignment="1">
      <alignment horizontal="left"/>
    </xf>
    <xf numFmtId="0" fontId="11" fillId="0" borderId="8" xfId="0" applyFont="1" applyBorder="1" applyAlignment="1">
      <alignment horizontal="left" indent="1"/>
    </xf>
    <xf numFmtId="0" fontId="7" fillId="7" borderId="7" xfId="0" applyFont="1" applyFill="1" applyBorder="1" applyAlignment="1">
      <alignment horizontal="left"/>
    </xf>
    <xf numFmtId="0" fontId="7" fillId="7" borderId="9" xfId="0" applyFont="1" applyFill="1" applyBorder="1" applyAlignment="1">
      <alignment horizontal="left"/>
    </xf>
    <xf numFmtId="0" fontId="7" fillId="7" borderId="8" xfId="0" applyFont="1" applyFill="1" applyBorder="1" applyAlignment="1">
      <alignment horizontal="left"/>
    </xf>
    <xf numFmtId="0" fontId="17" fillId="0" borderId="0" xfId="0" applyFont="1"/>
    <xf numFmtId="0" fontId="7" fillId="7" borderId="13" xfId="0" applyFont="1" applyFill="1" applyBorder="1" applyAlignment="1">
      <alignment horizontal="center" wrapText="1"/>
    </xf>
    <xf numFmtId="0" fontId="0" fillId="0" borderId="0" xfId="0" applyBorder="1" applyAlignment="1">
      <alignment horizontal="center" vertical="center"/>
    </xf>
    <xf numFmtId="0" fontId="0" fillId="0" borderId="0" xfId="0" applyFont="1" applyBorder="1" applyAlignment="1">
      <alignment horizontal="left" vertical="center"/>
    </xf>
    <xf numFmtId="164" fontId="6" fillId="3" borderId="44" xfId="0" applyNumberFormat="1" applyFont="1" applyFill="1" applyBorder="1" applyAlignment="1">
      <alignment horizontal="left" vertical="top"/>
    </xf>
    <xf numFmtId="164" fontId="6" fillId="3" borderId="45" xfId="0" applyNumberFormat="1" applyFont="1" applyFill="1" applyBorder="1" applyAlignment="1">
      <alignment horizontal="left" vertical="top"/>
    </xf>
    <xf numFmtId="0" fontId="7" fillId="0" borderId="46" xfId="0" applyFont="1" applyBorder="1"/>
    <xf numFmtId="0" fontId="7" fillId="0" borderId="2" xfId="0" applyFont="1" applyBorder="1" applyAlignment="1">
      <alignment horizontal="left"/>
    </xf>
    <xf numFmtId="0" fontId="7" fillId="15" borderId="21" xfId="0" applyFont="1" applyFill="1" applyBorder="1" applyAlignment="1">
      <alignment horizontal="center"/>
    </xf>
    <xf numFmtId="0" fontId="7" fillId="5" borderId="0" xfId="0" applyFont="1" applyFill="1" applyBorder="1" applyAlignment="1">
      <alignment horizontal="left" vertical="center"/>
    </xf>
    <xf numFmtId="0" fontId="6" fillId="0" borderId="16" xfId="0" applyFont="1" applyBorder="1"/>
    <xf numFmtId="0" fontId="7" fillId="15" borderId="48" xfId="0" applyFont="1" applyFill="1" applyBorder="1" applyAlignment="1">
      <alignment horizontal="center"/>
    </xf>
    <xf numFmtId="0" fontId="7" fillId="0" borderId="0" xfId="0" applyFont="1" applyFill="1" applyBorder="1" applyAlignment="1">
      <alignment horizontal="left" vertical="center"/>
    </xf>
    <xf numFmtId="0" fontId="0" fillId="0" borderId="0" xfId="0" applyBorder="1" applyAlignment="1">
      <alignment horizontal="left" vertical="center"/>
    </xf>
    <xf numFmtId="0" fontId="7" fillId="14" borderId="0" xfId="0" applyFont="1" applyFill="1" applyBorder="1" applyAlignment="1">
      <alignment horizontal="left" vertical="center"/>
    </xf>
    <xf numFmtId="4" fontId="6" fillId="0" borderId="49" xfId="3" applyNumberFormat="1" applyFont="1" applyBorder="1" applyAlignment="1">
      <alignment horizontal="center"/>
    </xf>
    <xf numFmtId="4" fontId="6" fillId="0" borderId="6" xfId="3" applyNumberFormat="1" applyFont="1" applyBorder="1" applyAlignment="1">
      <alignment horizontal="center"/>
    </xf>
    <xf numFmtId="0" fontId="6" fillId="0" borderId="50" xfId="0" applyFont="1" applyBorder="1"/>
    <xf numFmtId="0" fontId="6" fillId="6" borderId="51" xfId="0" applyFont="1" applyFill="1" applyBorder="1" applyAlignment="1">
      <alignment horizontal="center"/>
    </xf>
    <xf numFmtId="0" fontId="6" fillId="6" borderId="52" xfId="0" applyFont="1" applyFill="1" applyBorder="1" applyAlignment="1">
      <alignment horizontal="center"/>
    </xf>
    <xf numFmtId="0" fontId="11" fillId="6" borderId="53" xfId="0" applyFont="1" applyFill="1" applyBorder="1" applyAlignment="1">
      <alignment horizontal="center"/>
    </xf>
    <xf numFmtId="0" fontId="6" fillId="6" borderId="54" xfId="0" applyFont="1" applyFill="1" applyBorder="1"/>
    <xf numFmtId="0" fontId="6" fillId="6" borderId="55" xfId="0" applyFont="1" applyFill="1" applyBorder="1"/>
    <xf numFmtId="0" fontId="7" fillId="6" borderId="53" xfId="0" applyFont="1" applyFill="1" applyBorder="1"/>
    <xf numFmtId="0" fontId="7" fillId="6" borderId="55" xfId="0" applyFont="1" applyFill="1" applyBorder="1"/>
    <xf numFmtId="0" fontId="6" fillId="6" borderId="57" xfId="0" applyFont="1" applyFill="1" applyBorder="1" applyAlignment="1">
      <alignment horizontal="center"/>
    </xf>
    <xf numFmtId="0" fontId="6" fillId="6" borderId="8" xfId="0" applyFont="1" applyFill="1" applyBorder="1" applyAlignment="1">
      <alignment horizontal="center"/>
    </xf>
    <xf numFmtId="0" fontId="11" fillId="6" borderId="57" xfId="0" applyFont="1" applyFill="1" applyBorder="1" applyAlignment="1">
      <alignment horizontal="center"/>
    </xf>
    <xf numFmtId="0" fontId="6" fillId="6" borderId="58" xfId="0" applyFont="1" applyFill="1" applyBorder="1"/>
    <xf numFmtId="0" fontId="6" fillId="6" borderId="59" xfId="0" applyFont="1" applyFill="1" applyBorder="1"/>
    <xf numFmtId="0" fontId="7" fillId="6" borderId="57" xfId="0" applyFont="1" applyFill="1" applyBorder="1"/>
    <xf numFmtId="0" fontId="7" fillId="6" borderId="59" xfId="0" applyFont="1" applyFill="1" applyBorder="1"/>
    <xf numFmtId="2" fontId="11" fillId="6" borderId="57" xfId="0" applyNumberFormat="1" applyFont="1" applyFill="1" applyBorder="1" applyAlignment="1">
      <alignment horizontal="center"/>
    </xf>
    <xf numFmtId="2" fontId="6" fillId="6" borderId="58" xfId="0" applyNumberFormat="1" applyFont="1" applyFill="1" applyBorder="1"/>
    <xf numFmtId="2" fontId="6" fillId="6" borderId="11" xfId="0" applyNumberFormat="1" applyFont="1" applyFill="1" applyBorder="1"/>
    <xf numFmtId="0" fontId="6" fillId="6" borderId="60" xfId="0" applyFont="1" applyFill="1" applyBorder="1" applyAlignment="1">
      <alignment horizontal="center"/>
    </xf>
    <xf numFmtId="0" fontId="6" fillId="6" borderId="61" xfId="0" applyFont="1" applyFill="1" applyBorder="1" applyAlignment="1">
      <alignment horizontal="center"/>
    </xf>
    <xf numFmtId="2" fontId="11" fillId="6" borderId="60" xfId="0" applyNumberFormat="1" applyFont="1" applyFill="1" applyBorder="1" applyAlignment="1">
      <alignment horizontal="center"/>
    </xf>
    <xf numFmtId="2" fontId="6" fillId="6" borderId="62" xfId="0" applyNumberFormat="1" applyFont="1" applyFill="1" applyBorder="1"/>
    <xf numFmtId="2" fontId="6" fillId="6" borderId="63" xfId="0" applyNumberFormat="1" applyFont="1" applyFill="1" applyBorder="1"/>
    <xf numFmtId="0" fontId="7" fillId="6" borderId="60" xfId="0" applyFont="1" applyFill="1" applyBorder="1"/>
    <xf numFmtId="0" fontId="7" fillId="6" borderId="64" xfId="0" applyFont="1" applyFill="1" applyBorder="1"/>
    <xf numFmtId="0" fontId="6" fillId="19" borderId="6" xfId="0" applyFont="1" applyFill="1" applyBorder="1"/>
    <xf numFmtId="0" fontId="6" fillId="19" borderId="58" xfId="0" applyFont="1" applyFill="1" applyBorder="1"/>
    <xf numFmtId="2" fontId="6" fillId="19" borderId="58" xfId="0" applyNumberFormat="1" applyFont="1" applyFill="1" applyBorder="1"/>
    <xf numFmtId="2" fontId="6" fillId="19" borderId="6" xfId="0" applyNumberFormat="1" applyFont="1" applyFill="1" applyBorder="1"/>
    <xf numFmtId="2" fontId="6" fillId="19" borderId="11" xfId="0" applyNumberFormat="1" applyFont="1" applyFill="1" applyBorder="1"/>
    <xf numFmtId="0" fontId="6" fillId="19" borderId="8" xfId="0" applyFont="1" applyFill="1" applyBorder="1"/>
    <xf numFmtId="0" fontId="7" fillId="9" borderId="65" xfId="0" applyFont="1" applyFill="1" applyBorder="1" applyAlignment="1">
      <alignment horizontal="left" vertical="center" wrapText="1"/>
    </xf>
    <xf numFmtId="0" fontId="6" fillId="0" borderId="50" xfId="0" applyFont="1" applyBorder="1" applyAlignment="1">
      <alignment horizontal="left"/>
    </xf>
    <xf numFmtId="4" fontId="6" fillId="6" borderId="6" xfId="3" applyNumberFormat="1" applyFont="1" applyFill="1" applyBorder="1" applyAlignment="1">
      <alignment horizontal="center"/>
    </xf>
    <xf numFmtId="4" fontId="6" fillId="6" borderId="67" xfId="3" applyNumberFormat="1" applyFont="1" applyFill="1" applyBorder="1" applyAlignment="1">
      <alignment horizontal="center"/>
    </xf>
    <xf numFmtId="4" fontId="6" fillId="6" borderId="68" xfId="3" applyNumberFormat="1" applyFont="1" applyFill="1" applyBorder="1" applyAlignment="1">
      <alignment horizontal="center"/>
    </xf>
    <xf numFmtId="4" fontId="6" fillId="6" borderId="49" xfId="3" applyNumberFormat="1" applyFont="1" applyFill="1" applyBorder="1" applyAlignment="1">
      <alignment horizontal="center"/>
    </xf>
    <xf numFmtId="0" fontId="11" fillId="6" borderId="69" xfId="0" applyFont="1" applyFill="1" applyBorder="1"/>
    <xf numFmtId="0" fontId="11" fillId="6" borderId="49" xfId="0" applyFont="1" applyFill="1" applyBorder="1"/>
    <xf numFmtId="0" fontId="7" fillId="9" borderId="7" xfId="0" applyFont="1" applyFill="1" applyBorder="1" applyAlignment="1">
      <alignment horizontal="left" vertical="center" wrapText="1"/>
    </xf>
    <xf numFmtId="2" fontId="11" fillId="6" borderId="53" xfId="0" applyNumberFormat="1" applyFont="1" applyFill="1" applyBorder="1" applyAlignment="1">
      <alignment horizontal="center"/>
    </xf>
    <xf numFmtId="2" fontId="6" fillId="6" borderId="54" xfId="0" applyNumberFormat="1" applyFont="1" applyFill="1" applyBorder="1"/>
    <xf numFmtId="2" fontId="6" fillId="6" borderId="10" xfId="0" applyNumberFormat="1" applyFont="1" applyFill="1" applyBorder="1"/>
    <xf numFmtId="0" fontId="7" fillId="6" borderId="51" xfId="0" applyFont="1" applyFill="1" applyBorder="1"/>
    <xf numFmtId="2" fontId="11" fillId="6" borderId="70" xfId="0" applyNumberFormat="1" applyFont="1" applyFill="1" applyBorder="1" applyAlignment="1">
      <alignment horizontal="center"/>
    </xf>
    <xf numFmtId="2" fontId="6" fillId="6" borderId="71" xfId="0" applyNumberFormat="1" applyFont="1" applyFill="1" applyBorder="1"/>
    <xf numFmtId="0" fontId="7" fillId="9" borderId="57" xfId="0" applyFont="1" applyFill="1" applyBorder="1" applyAlignment="1">
      <alignment horizontal="center" wrapText="1"/>
    </xf>
    <xf numFmtId="0" fontId="7" fillId="9" borderId="8" xfId="0" applyFont="1" applyFill="1" applyBorder="1" applyAlignment="1">
      <alignment horizontal="center" wrapText="1"/>
    </xf>
    <xf numFmtId="0" fontId="7" fillId="9" borderId="59" xfId="0" applyFont="1" applyFill="1" applyBorder="1" applyAlignment="1">
      <alignment horizontal="center" wrapText="1"/>
    </xf>
    <xf numFmtId="0" fontId="6" fillId="0" borderId="72" xfId="0" applyFont="1" applyBorder="1" applyAlignment="1">
      <alignment wrapText="1"/>
    </xf>
    <xf numFmtId="0" fontId="7" fillId="9" borderId="73" xfId="0" applyFont="1" applyFill="1" applyBorder="1" applyAlignment="1">
      <alignment horizontal="center"/>
    </xf>
    <xf numFmtId="0" fontId="7" fillId="19" borderId="8" xfId="0" applyFont="1" applyFill="1" applyBorder="1" applyAlignment="1">
      <alignment horizontal="center"/>
    </xf>
    <xf numFmtId="0" fontId="6" fillId="0" borderId="0" xfId="0" applyFont="1" applyBorder="1" applyAlignment="1">
      <alignment horizontal="center" vertical="center"/>
    </xf>
    <xf numFmtId="0" fontId="6" fillId="0" borderId="0" xfId="0" applyFont="1" applyAlignment="1">
      <alignment vertical="center"/>
    </xf>
    <xf numFmtId="165" fontId="6" fillId="3" borderId="2" xfId="0" applyNumberFormat="1" applyFont="1" applyFill="1" applyBorder="1" applyAlignment="1">
      <alignment horizontal="center" vertical="center"/>
    </xf>
    <xf numFmtId="165" fontId="6" fillId="3" borderId="2" xfId="0" applyNumberFormat="1" applyFont="1" applyFill="1" applyBorder="1" applyAlignment="1">
      <alignment horizontal="center"/>
    </xf>
    <xf numFmtId="0" fontId="7" fillId="16" borderId="2" xfId="0" applyFont="1" applyFill="1" applyBorder="1" applyAlignment="1">
      <alignment horizontal="left" vertical="center" wrapText="1"/>
    </xf>
    <xf numFmtId="0" fontId="7" fillId="16" borderId="2" xfId="0" applyFont="1" applyFill="1" applyBorder="1" applyAlignment="1">
      <alignment horizontal="left" vertical="center"/>
    </xf>
    <xf numFmtId="0" fontId="7" fillId="16" borderId="2" xfId="0" applyFont="1" applyFill="1" applyBorder="1" applyAlignment="1">
      <alignment horizontal="center" vertical="center" wrapText="1"/>
    </xf>
    <xf numFmtId="0" fontId="6" fillId="0" borderId="0" xfId="0" applyFont="1" applyAlignment="1">
      <alignment horizontal="left"/>
    </xf>
    <xf numFmtId="0" fontId="6" fillId="0" borderId="0" xfId="0" applyFont="1" applyBorder="1" applyAlignment="1">
      <alignment horizontal="center"/>
    </xf>
    <xf numFmtId="0" fontId="6" fillId="0" borderId="0" xfId="0" applyFont="1" applyBorder="1" applyAlignment="1">
      <alignment vertical="center"/>
    </xf>
    <xf numFmtId="0" fontId="6" fillId="0" borderId="0" xfId="0" applyFont="1" applyBorder="1" applyAlignment="1">
      <alignment horizontal="left"/>
    </xf>
    <xf numFmtId="0" fontId="7" fillId="0" borderId="18" xfId="0" applyFont="1" applyBorder="1" applyAlignment="1">
      <alignment horizontal="center" vertical="center"/>
    </xf>
    <xf numFmtId="166" fontId="7" fillId="0" borderId="74" xfId="0" applyNumberFormat="1" applyFont="1" applyBorder="1" applyAlignment="1">
      <alignment horizontal="center" vertical="center"/>
    </xf>
    <xf numFmtId="0" fontId="6" fillId="20" borderId="25" xfId="0" applyFont="1" applyFill="1" applyBorder="1" applyAlignment="1">
      <alignment horizontal="center" vertical="center"/>
    </xf>
    <xf numFmtId="0" fontId="6" fillId="20" borderId="75" xfId="0" applyFont="1" applyFill="1" applyBorder="1" applyAlignment="1">
      <alignment horizontal="center" vertical="center"/>
    </xf>
    <xf numFmtId="0" fontId="6" fillId="20" borderId="47" xfId="0" applyFont="1" applyFill="1" applyBorder="1" applyAlignment="1">
      <alignment horizontal="center" vertical="center"/>
    </xf>
    <xf numFmtId="0" fontId="6" fillId="20" borderId="76" xfId="0" applyFont="1" applyFill="1" applyBorder="1" applyAlignment="1">
      <alignment horizontal="center" vertical="center"/>
    </xf>
    <xf numFmtId="0" fontId="6" fillId="20" borderId="77" xfId="0" applyFont="1" applyFill="1" applyBorder="1" applyAlignment="1">
      <alignment horizontal="center" vertical="center"/>
    </xf>
    <xf numFmtId="0" fontId="6" fillId="20" borderId="78" xfId="0" applyFont="1" applyFill="1" applyBorder="1" applyAlignment="1">
      <alignment horizontal="center" vertical="center"/>
    </xf>
    <xf numFmtId="0" fontId="6" fillId="20" borderId="79" xfId="0" applyFont="1" applyFill="1" applyBorder="1" applyAlignment="1">
      <alignment horizontal="center" vertical="center"/>
    </xf>
    <xf numFmtId="0" fontId="6" fillId="20" borderId="80" xfId="0" applyFont="1" applyFill="1" applyBorder="1" applyAlignment="1">
      <alignment horizontal="center" vertical="center"/>
    </xf>
    <xf numFmtId="0" fontId="7" fillId="20" borderId="81" xfId="0" applyFont="1" applyFill="1" applyBorder="1" applyAlignment="1">
      <alignment horizontal="center" vertical="center"/>
    </xf>
    <xf numFmtId="0" fontId="7" fillId="16" borderId="81" xfId="0" applyFont="1" applyFill="1" applyBorder="1" applyAlignment="1">
      <alignment horizontal="left" vertical="center" wrapText="1"/>
    </xf>
    <xf numFmtId="166" fontId="6" fillId="0" borderId="82" xfId="0" applyNumberFormat="1" applyFont="1" applyBorder="1" applyAlignment="1">
      <alignment horizontal="center"/>
    </xf>
    <xf numFmtId="166" fontId="6" fillId="0" borderId="32" xfId="0" applyNumberFormat="1" applyFont="1" applyBorder="1" applyAlignment="1">
      <alignment horizontal="center"/>
    </xf>
    <xf numFmtId="0" fontId="11" fillId="3" borderId="83" xfId="0" applyFont="1" applyFill="1" applyBorder="1" applyAlignment="1">
      <alignment horizontal="center"/>
    </xf>
    <xf numFmtId="0" fontId="11" fillId="3" borderId="84" xfId="0" applyFont="1" applyFill="1" applyBorder="1" applyAlignment="1">
      <alignment horizontal="center"/>
    </xf>
    <xf numFmtId="0" fontId="11" fillId="3" borderId="85" xfId="0" applyFont="1" applyFill="1" applyBorder="1" applyAlignment="1">
      <alignment horizontal="center" vertical="center"/>
    </xf>
    <xf numFmtId="0" fontId="7" fillId="3" borderId="86" xfId="0" applyFont="1" applyFill="1" applyBorder="1"/>
    <xf numFmtId="0" fontId="7" fillId="3" borderId="83" xfId="0" applyFont="1" applyFill="1" applyBorder="1"/>
    <xf numFmtId="0" fontId="7" fillId="3" borderId="87" xfId="0" applyFont="1" applyFill="1" applyBorder="1"/>
    <xf numFmtId="0" fontId="11" fillId="3" borderId="89" xfId="0" applyFont="1" applyFill="1" applyBorder="1" applyAlignment="1">
      <alignment horizontal="center"/>
    </xf>
    <xf numFmtId="0" fontId="11" fillId="3" borderId="19" xfId="0" applyFont="1" applyFill="1" applyBorder="1" applyAlignment="1">
      <alignment horizontal="center"/>
    </xf>
    <xf numFmtId="0" fontId="11" fillId="3" borderId="90" xfId="0" applyFont="1" applyFill="1" applyBorder="1" applyAlignment="1">
      <alignment horizontal="center" vertical="center"/>
    </xf>
    <xf numFmtId="0" fontId="7" fillId="3" borderId="21" xfId="0" applyFont="1" applyFill="1" applyBorder="1"/>
    <xf numFmtId="0" fontId="7" fillId="3" borderId="89" xfId="0" applyFont="1" applyFill="1" applyBorder="1"/>
    <xf numFmtId="0" fontId="7" fillId="3" borderId="91" xfId="0" applyFont="1" applyFill="1" applyBorder="1"/>
    <xf numFmtId="14" fontId="7" fillId="3" borderId="89" xfId="0" applyNumberFormat="1" applyFont="1" applyFill="1" applyBorder="1"/>
    <xf numFmtId="166" fontId="11" fillId="3" borderId="82" xfId="0" applyNumberFormat="1" applyFont="1" applyFill="1" applyBorder="1" applyAlignment="1">
      <alignment horizontal="center"/>
    </xf>
    <xf numFmtId="166" fontId="6" fillId="3" borderId="92" xfId="0" applyNumberFormat="1" applyFont="1" applyFill="1" applyBorder="1" applyAlignment="1">
      <alignment horizontal="center"/>
    </xf>
    <xf numFmtId="166" fontId="6" fillId="3" borderId="93" xfId="0" applyNumberFormat="1" applyFont="1" applyFill="1" applyBorder="1" applyAlignment="1">
      <alignment horizontal="center"/>
    </xf>
    <xf numFmtId="166" fontId="6" fillId="3" borderId="94" xfId="0" applyNumberFormat="1" applyFont="1" applyFill="1" applyBorder="1" applyAlignment="1">
      <alignment horizontal="center"/>
    </xf>
    <xf numFmtId="14" fontId="7" fillId="3" borderId="95" xfId="0" applyNumberFormat="1" applyFont="1" applyFill="1" applyBorder="1"/>
    <xf numFmtId="14" fontId="7" fillId="3" borderId="82" xfId="0" applyNumberFormat="1" applyFont="1" applyFill="1" applyBorder="1"/>
    <xf numFmtId="0" fontId="7" fillId="3" borderId="94" xfId="0" applyFont="1" applyFill="1" applyBorder="1"/>
    <xf numFmtId="0" fontId="6" fillId="0" borderId="100" xfId="0" applyFont="1" applyBorder="1" applyAlignment="1">
      <alignment horizontal="left" wrapText="1"/>
    </xf>
    <xf numFmtId="0" fontId="7" fillId="16" borderId="89" xfId="0" applyFont="1" applyFill="1" applyBorder="1" applyAlignment="1">
      <alignment horizontal="center" vertical="center" wrapText="1"/>
    </xf>
    <xf numFmtId="0" fontId="7" fillId="16" borderId="19" xfId="0" applyFont="1" applyFill="1" applyBorder="1" applyAlignment="1">
      <alignment horizontal="center" vertical="center" wrapText="1"/>
    </xf>
    <xf numFmtId="0" fontId="7" fillId="16" borderId="91" xfId="0" applyFont="1" applyFill="1" applyBorder="1" applyAlignment="1">
      <alignment horizontal="center" vertical="center" wrapText="1"/>
    </xf>
    <xf numFmtId="0" fontId="7" fillId="16" borderId="27" xfId="0" applyFont="1" applyFill="1" applyBorder="1" applyAlignment="1">
      <alignment horizontal="center" vertical="center" wrapText="1"/>
    </xf>
    <xf numFmtId="0" fontId="6" fillId="0" borderId="3" xfId="0" applyFont="1" applyBorder="1" applyAlignment="1">
      <alignment horizontal="left" wrapText="1"/>
    </xf>
    <xf numFmtId="0" fontId="0" fillId="0" borderId="0" xfId="0" applyFont="1" applyBorder="1"/>
    <xf numFmtId="0" fontId="0" fillId="0" borderId="0" xfId="0" applyFont="1" applyBorder="1" applyAlignment="1">
      <alignment vertical="center"/>
    </xf>
    <xf numFmtId="0" fontId="0" fillId="0" borderId="0" xfId="0" applyFont="1" applyAlignment="1">
      <alignment vertical="center"/>
    </xf>
    <xf numFmtId="0" fontId="6" fillId="21" borderId="0" xfId="0" applyFont="1" applyFill="1" applyBorder="1" applyAlignment="1">
      <alignment horizontal="center" vertical="center"/>
    </xf>
    <xf numFmtId="0" fontId="9" fillId="0" borderId="0" xfId="0" applyFont="1" applyBorder="1" applyAlignment="1">
      <alignment horizontal="left" vertical="center"/>
    </xf>
    <xf numFmtId="0" fontId="6" fillId="0" borderId="0" xfId="0" applyFont="1" applyBorder="1" applyAlignment="1">
      <alignment vertical="top" wrapText="1"/>
    </xf>
    <xf numFmtId="0" fontId="6" fillId="0" borderId="102" xfId="0" applyFont="1" applyBorder="1"/>
    <xf numFmtId="0" fontId="6" fillId="0" borderId="19" xfId="0" applyFont="1" applyBorder="1"/>
    <xf numFmtId="0" fontId="6" fillId="0" borderId="91" xfId="0" applyFont="1" applyBorder="1"/>
    <xf numFmtId="0" fontId="6" fillId="0" borderId="91" xfId="0" applyFont="1" applyBorder="1" applyAlignment="1">
      <alignment wrapText="1"/>
    </xf>
    <xf numFmtId="0" fontId="6" fillId="0" borderId="103" xfId="0" applyFont="1" applyBorder="1"/>
    <xf numFmtId="0" fontId="6" fillId="0" borderId="103" xfId="0" applyFont="1" applyBorder="1" applyAlignment="1">
      <alignment wrapText="1"/>
    </xf>
    <xf numFmtId="0" fontId="6" fillId="22" borderId="104" xfId="0" applyFont="1" applyFill="1" applyBorder="1"/>
    <xf numFmtId="0" fontId="6" fillId="22" borderId="105" xfId="0" applyFont="1" applyFill="1" applyBorder="1"/>
    <xf numFmtId="0" fontId="6" fillId="22" borderId="106" xfId="0" applyFont="1" applyFill="1" applyBorder="1"/>
    <xf numFmtId="0" fontId="6" fillId="0" borderId="0" xfId="0" applyFont="1" applyAlignment="1">
      <alignment horizontal="center" vertical="center"/>
    </xf>
    <xf numFmtId="0" fontId="6" fillId="22" borderId="111" xfId="0" applyFont="1" applyFill="1" applyBorder="1" applyAlignment="1">
      <alignment horizontal="center" vertical="center" wrapText="1"/>
    </xf>
    <xf numFmtId="0" fontId="6" fillId="22" borderId="101" xfId="0" applyFont="1" applyFill="1" applyBorder="1" applyAlignment="1">
      <alignment horizontal="center" vertical="center" wrapText="1"/>
    </xf>
    <xf numFmtId="0" fontId="6" fillId="0" borderId="112" xfId="0" applyFont="1" applyBorder="1" applyAlignment="1">
      <alignment horizontal="center" vertical="center" wrapText="1"/>
    </xf>
    <xf numFmtId="0" fontId="6" fillId="0" borderId="0" xfId="0" applyFont="1" applyAlignment="1">
      <alignment wrapText="1"/>
    </xf>
    <xf numFmtId="0" fontId="6" fillId="0" borderId="116" xfId="0" applyFont="1" applyBorder="1" applyAlignment="1">
      <alignment wrapText="1"/>
    </xf>
    <xf numFmtId="0" fontId="6" fillId="0" borderId="120" xfId="0" applyFont="1" applyBorder="1"/>
    <xf numFmtId="0" fontId="6" fillId="0" borderId="121" xfId="0" applyFont="1" applyBorder="1"/>
    <xf numFmtId="0" fontId="6" fillId="0" borderId="124" xfId="0" applyFont="1" applyBorder="1" applyAlignment="1">
      <alignment wrapText="1"/>
    </xf>
    <xf numFmtId="0" fontId="7" fillId="23" borderId="91" xfId="0" applyFont="1" applyFill="1" applyBorder="1" applyAlignment="1">
      <alignment horizontal="center" wrapText="1"/>
    </xf>
    <xf numFmtId="17" fontId="7" fillId="15" borderId="91" xfId="0" applyNumberFormat="1" applyFont="1" applyFill="1" applyBorder="1" applyAlignment="1">
      <alignment wrapText="1"/>
    </xf>
    <xf numFmtId="0" fontId="6" fillId="0" borderId="98" xfId="0" applyFont="1" applyBorder="1" applyAlignment="1">
      <alignment horizontal="center" vertical="center" wrapText="1"/>
    </xf>
    <xf numFmtId="0" fontId="6" fillId="22" borderId="84" xfId="0" applyFont="1" applyFill="1" applyBorder="1" applyAlignment="1">
      <alignment horizontal="center" vertical="center"/>
    </xf>
    <xf numFmtId="0" fontId="6" fillId="22" borderId="83" xfId="0" applyFont="1" applyFill="1" applyBorder="1" applyAlignment="1">
      <alignment horizontal="center" vertical="center"/>
    </xf>
    <xf numFmtId="0" fontId="6" fillId="22" borderId="128" xfId="0" applyFont="1" applyFill="1" applyBorder="1" applyAlignment="1">
      <alignment horizontal="center" vertical="center"/>
    </xf>
    <xf numFmtId="0" fontId="6" fillId="22" borderId="84" xfId="0" applyFont="1" applyFill="1" applyBorder="1" applyAlignment="1">
      <alignment horizontal="center" vertical="center" wrapText="1"/>
    </xf>
    <xf numFmtId="0" fontId="6" fillId="22" borderId="83" xfId="0" applyFont="1" applyFill="1" applyBorder="1" applyAlignment="1">
      <alignment horizontal="center" vertical="center" wrapText="1"/>
    </xf>
    <xf numFmtId="0" fontId="6" fillId="23" borderId="84" xfId="0" applyFont="1" applyFill="1" applyBorder="1" applyAlignment="1">
      <alignment horizontal="center" vertical="center"/>
    </xf>
    <xf numFmtId="0" fontId="6" fillId="23" borderId="83" xfId="0" applyFont="1" applyFill="1" applyBorder="1" applyAlignment="1">
      <alignment horizontal="center" vertical="center"/>
    </xf>
    <xf numFmtId="0" fontId="6" fillId="24" borderId="24" xfId="0" applyFont="1" applyFill="1" applyBorder="1" applyAlignment="1">
      <alignment horizontal="center" vertical="center" wrapText="1"/>
    </xf>
    <xf numFmtId="0" fontId="6" fillId="15" borderId="128" xfId="0" applyFont="1" applyFill="1" applyBorder="1" applyAlignment="1">
      <alignment horizontal="center" vertical="center"/>
    </xf>
    <xf numFmtId="0" fontId="6" fillId="15" borderId="84" xfId="0" applyFont="1" applyFill="1" applyBorder="1" applyAlignment="1">
      <alignment horizontal="center" vertical="center"/>
    </xf>
    <xf numFmtId="0" fontId="6" fillId="15" borderId="83" xfId="0" applyFont="1" applyFill="1" applyBorder="1" applyAlignment="1">
      <alignment horizontal="center" vertical="center"/>
    </xf>
    <xf numFmtId="0" fontId="6" fillId="15" borderId="129" xfId="0" applyFont="1" applyFill="1" applyBorder="1" applyAlignment="1">
      <alignment horizontal="center" vertical="center"/>
    </xf>
    <xf numFmtId="0" fontId="6" fillId="22" borderId="130" xfId="0" applyFont="1" applyFill="1" applyBorder="1"/>
    <xf numFmtId="0" fontId="6" fillId="22" borderId="22" xfId="0" applyFont="1" applyFill="1" applyBorder="1"/>
    <xf numFmtId="0" fontId="6" fillId="22" borderId="131" xfId="0" applyFont="1" applyFill="1" applyBorder="1"/>
    <xf numFmtId="0" fontId="6" fillId="23" borderId="22" xfId="0" applyFont="1" applyFill="1" applyBorder="1" applyAlignment="1">
      <alignment horizontal="center"/>
    </xf>
    <xf numFmtId="0" fontId="6" fillId="23" borderId="22" xfId="0" applyFont="1" applyFill="1" applyBorder="1"/>
    <xf numFmtId="0" fontId="6" fillId="23" borderId="131" xfId="0" applyFont="1" applyFill="1" applyBorder="1"/>
    <xf numFmtId="0" fontId="6" fillId="24" borderId="125" xfId="0" applyFont="1" applyFill="1" applyBorder="1"/>
    <xf numFmtId="0" fontId="6" fillId="15" borderId="130" xfId="0" applyFont="1" applyFill="1" applyBorder="1"/>
    <xf numFmtId="0" fontId="6" fillId="15" borderId="22" xfId="0" applyFont="1" applyFill="1" applyBorder="1"/>
    <xf numFmtId="0" fontId="6" fillId="15" borderId="131" xfId="0" applyFont="1" applyFill="1" applyBorder="1"/>
    <xf numFmtId="0" fontId="6" fillId="15" borderId="44" xfId="0" applyFont="1" applyFill="1" applyBorder="1"/>
    <xf numFmtId="0" fontId="6" fillId="0" borderId="21" xfId="0" applyFont="1" applyBorder="1" applyAlignment="1">
      <alignment wrapText="1"/>
    </xf>
    <xf numFmtId="0" fontId="6" fillId="0" borderId="19" xfId="0" applyFont="1" applyBorder="1" applyAlignment="1">
      <alignment horizontal="left" wrapText="1"/>
    </xf>
    <xf numFmtId="0" fontId="6" fillId="0" borderId="89" xfId="0" applyFont="1" applyBorder="1" applyAlignment="1">
      <alignment horizontal="left" wrapText="1"/>
    </xf>
    <xf numFmtId="165" fontId="6" fillId="0" borderId="19" xfId="0" applyNumberFormat="1" applyFont="1" applyBorder="1" applyAlignment="1">
      <alignment horizontal="center"/>
    </xf>
    <xf numFmtId="165" fontId="6" fillId="0" borderId="89" xfId="0" applyNumberFormat="1" applyFont="1" applyBorder="1" applyAlignment="1">
      <alignment horizontal="center"/>
    </xf>
    <xf numFmtId="165" fontId="6" fillId="0" borderId="28" xfId="0" applyNumberFormat="1" applyFont="1" applyBorder="1" applyAlignment="1">
      <alignment horizontal="center"/>
    </xf>
    <xf numFmtId="165" fontId="6" fillId="0" borderId="90" xfId="0" applyNumberFormat="1" applyFont="1" applyBorder="1" applyAlignment="1">
      <alignment horizontal="center"/>
    </xf>
    <xf numFmtId="0" fontId="6" fillId="0" borderId="89" xfId="0" applyFont="1" applyBorder="1"/>
    <xf numFmtId="0" fontId="6" fillId="0" borderId="126" xfId="0" applyFont="1" applyBorder="1"/>
    <xf numFmtId="165" fontId="6" fillId="0" borderId="132" xfId="0" applyNumberFormat="1" applyFont="1" applyBorder="1" applyAlignment="1">
      <alignment horizontal="center"/>
    </xf>
    <xf numFmtId="0" fontId="6" fillId="0" borderId="90" xfId="0" applyFont="1" applyBorder="1" applyAlignment="1">
      <alignment wrapText="1"/>
    </xf>
    <xf numFmtId="0" fontId="6" fillId="0" borderId="89" xfId="0" applyFont="1" applyBorder="1" applyAlignment="1">
      <alignment horizontal="left"/>
    </xf>
    <xf numFmtId="0" fontId="6" fillId="0" borderId="28" xfId="0" applyFont="1" applyBorder="1"/>
    <xf numFmtId="0" fontId="6" fillId="0" borderId="29" xfId="0" applyFont="1" applyBorder="1"/>
    <xf numFmtId="0" fontId="6" fillId="0" borderId="19" xfId="0" applyFont="1" applyBorder="1" applyAlignment="1" applyProtection="1">
      <alignment horizontal="left"/>
    </xf>
    <xf numFmtId="0" fontId="6" fillId="0" borderId="19" xfId="0" applyFont="1" applyBorder="1" applyAlignment="1">
      <alignment wrapText="1"/>
    </xf>
    <xf numFmtId="0" fontId="6" fillId="22" borderId="91" xfId="0" applyFont="1" applyFill="1" applyBorder="1"/>
    <xf numFmtId="0" fontId="6" fillId="22" borderId="19" xfId="0" applyFont="1" applyFill="1" applyBorder="1"/>
    <xf numFmtId="0" fontId="6" fillId="22" borderId="89" xfId="0" applyFont="1" applyFill="1" applyBorder="1"/>
    <xf numFmtId="0" fontId="6" fillId="23" borderId="19" xfId="0" applyFont="1" applyFill="1" applyBorder="1" applyAlignment="1">
      <alignment horizontal="center"/>
    </xf>
    <xf numFmtId="0" fontId="6" fillId="23" borderId="19" xfId="0" applyFont="1" applyFill="1" applyBorder="1"/>
    <xf numFmtId="0" fontId="6" fillId="23" borderId="89" xfId="0" applyFont="1" applyFill="1" applyBorder="1"/>
    <xf numFmtId="0" fontId="6" fillId="24" borderId="28" xfId="0" applyFont="1" applyFill="1" applyBorder="1"/>
    <xf numFmtId="0" fontId="6" fillId="24" borderId="90" xfId="0" applyFont="1" applyFill="1" applyBorder="1"/>
    <xf numFmtId="0" fontId="6" fillId="15" borderId="91" xfId="0" applyFont="1" applyFill="1" applyBorder="1"/>
    <xf numFmtId="0" fontId="6" fillId="15" borderId="19" xfId="0" applyFont="1" applyFill="1" applyBorder="1"/>
    <xf numFmtId="0" fontId="6" fillId="15" borderId="89" xfId="0" applyFont="1" applyFill="1" applyBorder="1"/>
    <xf numFmtId="0" fontId="6" fillId="15" borderId="126" xfId="0" applyFont="1" applyFill="1" applyBorder="1"/>
    <xf numFmtId="0" fontId="6" fillId="0" borderId="19" xfId="0" applyFont="1" applyBorder="1" applyAlignment="1">
      <alignment horizontal="center"/>
    </xf>
    <xf numFmtId="0" fontId="6" fillId="0" borderId="90" xfId="0" applyFont="1" applyBorder="1"/>
    <xf numFmtId="0" fontId="6" fillId="0" borderId="132" xfId="0" applyFont="1" applyBorder="1"/>
    <xf numFmtId="0" fontId="6" fillId="0" borderId="87" xfId="0" applyFont="1" applyBorder="1"/>
    <xf numFmtId="0" fontId="6" fillId="0" borderId="133" xfId="0" applyFont="1" applyBorder="1"/>
    <xf numFmtId="0" fontId="6" fillId="0" borderId="20" xfId="0" applyFont="1" applyBorder="1"/>
    <xf numFmtId="0" fontId="6" fillId="0" borderId="20" xfId="0" applyFont="1" applyBorder="1" applyAlignment="1">
      <alignment horizontal="center"/>
    </xf>
    <xf numFmtId="0" fontId="6" fillId="0" borderId="134" xfId="0" applyFont="1" applyBorder="1"/>
    <xf numFmtId="0" fontId="6" fillId="0" borderId="135" xfId="0" applyFont="1" applyBorder="1"/>
    <xf numFmtId="0" fontId="6" fillId="0" borderId="46" xfId="0" applyFont="1" applyBorder="1"/>
    <xf numFmtId="0" fontId="6" fillId="0" borderId="136" xfId="0" applyFont="1" applyBorder="1"/>
    <xf numFmtId="165" fontId="7" fillId="0" borderId="137" xfId="0" applyNumberFormat="1" applyFont="1" applyBorder="1" applyAlignment="1">
      <alignment horizontal="center"/>
    </xf>
    <xf numFmtId="165" fontId="7" fillId="0" borderId="137" xfId="0" applyNumberFormat="1" applyFont="1" applyBorder="1"/>
    <xf numFmtId="0" fontId="6" fillId="0" borderId="2" xfId="0" applyFont="1" applyBorder="1"/>
    <xf numFmtId="0" fontId="6" fillId="0" borderId="81" xfId="0" applyFont="1" applyBorder="1"/>
    <xf numFmtId="0" fontId="6" fillId="0" borderId="138" xfId="0" applyFont="1" applyBorder="1"/>
    <xf numFmtId="0" fontId="6" fillId="0" borderId="137" xfId="0" applyFont="1" applyBorder="1"/>
    <xf numFmtId="0" fontId="6" fillId="0" borderId="18" xfId="0" applyFont="1" applyBorder="1"/>
    <xf numFmtId="0" fontId="6" fillId="0" borderId="139" xfId="0" applyFont="1" applyBorder="1"/>
    <xf numFmtId="0" fontId="6" fillId="0" borderId="140" xfId="0" applyFont="1" applyBorder="1"/>
    <xf numFmtId="0" fontId="6" fillId="22" borderId="94" xfId="0" applyFont="1" applyFill="1" applyBorder="1"/>
    <xf numFmtId="0" fontId="6" fillId="22" borderId="93" xfId="0" applyFont="1" applyFill="1" applyBorder="1"/>
    <xf numFmtId="0" fontId="6" fillId="22" borderId="82" xfId="0" applyFont="1" applyFill="1" applyBorder="1"/>
    <xf numFmtId="0" fontId="7" fillId="0" borderId="91" xfId="0" applyFont="1" applyBorder="1"/>
    <xf numFmtId="0" fontId="7" fillId="0" borderId="126" xfId="0" applyFont="1" applyBorder="1"/>
    <xf numFmtId="0" fontId="6" fillId="25" borderId="19" xfId="0" applyFont="1" applyFill="1" applyBorder="1"/>
    <xf numFmtId="0" fontId="6" fillId="25" borderId="89" xfId="0" applyFont="1" applyFill="1" applyBorder="1"/>
    <xf numFmtId="0" fontId="7" fillId="0" borderId="130" xfId="0" applyFont="1" applyBorder="1"/>
    <xf numFmtId="0" fontId="7" fillId="0" borderId="44" xfId="0" applyFont="1" applyBorder="1"/>
    <xf numFmtId="0" fontId="7" fillId="0" borderId="124" xfId="0" applyFont="1" applyBorder="1"/>
    <xf numFmtId="0" fontId="7" fillId="0" borderId="45" xfId="0" applyFont="1" applyBorder="1"/>
    <xf numFmtId="0" fontId="6" fillId="25" borderId="20" xfId="0" applyFont="1" applyFill="1" applyBorder="1"/>
    <xf numFmtId="0" fontId="6" fillId="25" borderId="133" xfId="0" applyFont="1" applyFill="1" applyBorder="1"/>
    <xf numFmtId="2" fontId="7" fillId="0" borderId="74" xfId="0" applyNumberFormat="1" applyFont="1" applyBorder="1"/>
    <xf numFmtId="0" fontId="6" fillId="0" borderId="32" xfId="0" applyFont="1" applyBorder="1"/>
    <xf numFmtId="0" fontId="7" fillId="0" borderId="141" xfId="0" applyFont="1" applyBorder="1"/>
    <xf numFmtId="167" fontId="6" fillId="0" borderId="29" xfId="0" applyNumberFormat="1" applyFont="1" applyBorder="1"/>
    <xf numFmtId="0" fontId="7" fillId="0" borderId="142" xfId="0" applyFont="1" applyBorder="1"/>
    <xf numFmtId="0" fontId="6" fillId="0" borderId="87" xfId="0" applyFont="1" applyBorder="1" applyAlignment="1">
      <alignment vertical="top" wrapText="1"/>
    </xf>
    <xf numFmtId="0" fontId="6" fillId="0" borderId="20" xfId="0" applyFont="1" applyBorder="1" applyAlignment="1">
      <alignment vertical="top" wrapText="1"/>
    </xf>
    <xf numFmtId="0" fontId="6" fillId="0" borderId="143" xfId="0" applyFont="1" applyBorder="1"/>
    <xf numFmtId="2" fontId="7" fillId="0" borderId="79" xfId="0" applyNumberFormat="1" applyFont="1" applyBorder="1"/>
    <xf numFmtId="0" fontId="19" fillId="0" borderId="0" xfId="0" applyFont="1"/>
    <xf numFmtId="0" fontId="0" fillId="0" borderId="0" xfId="0" applyFont="1" applyFill="1"/>
    <xf numFmtId="0" fontId="10" fillId="9" borderId="8" xfId="0" applyFont="1" applyFill="1" applyBorder="1" applyAlignment="1">
      <alignment horizontal="left" vertical="center"/>
    </xf>
    <xf numFmtId="0" fontId="0" fillId="13" borderId="13" xfId="0" applyFont="1" applyFill="1" applyBorder="1" applyAlignment="1">
      <alignment horizontal="left" vertical="center"/>
    </xf>
    <xf numFmtId="164" fontId="7" fillId="7" borderId="6" xfId="0" applyNumberFormat="1" applyFont="1" applyFill="1" applyBorder="1" applyAlignment="1">
      <alignment horizontal="center" vertical="center"/>
    </xf>
    <xf numFmtId="164" fontId="7" fillId="7" borderId="8" xfId="0" applyNumberFormat="1" applyFont="1" applyFill="1" applyBorder="1" applyAlignment="1">
      <alignment horizontal="center" vertical="center"/>
    </xf>
    <xf numFmtId="0" fontId="7" fillId="7" borderId="50" xfId="0" applyFont="1" applyFill="1" applyBorder="1" applyAlignment="1">
      <alignment vertical="center"/>
    </xf>
    <xf numFmtId="164" fontId="7" fillId="7" borderId="7" xfId="0" applyNumberFormat="1" applyFont="1" applyFill="1" applyBorder="1" applyAlignment="1">
      <alignment horizontal="center" vertical="center"/>
    </xf>
    <xf numFmtId="164" fontId="6" fillId="10" borderId="8" xfId="0" applyNumberFormat="1" applyFont="1" applyFill="1" applyBorder="1" applyAlignment="1">
      <alignment horizontal="center" vertical="center"/>
    </xf>
    <xf numFmtId="0" fontId="23" fillId="11" borderId="8" xfId="0" applyFont="1" applyFill="1" applyBorder="1" applyAlignment="1">
      <alignment horizontal="center" vertical="center"/>
    </xf>
    <xf numFmtId="164" fontId="24" fillId="11" borderId="11" xfId="0" applyNumberFormat="1" applyFont="1" applyFill="1" applyBorder="1" applyAlignment="1">
      <alignment horizontal="center" vertical="center"/>
    </xf>
    <xf numFmtId="0" fontId="6" fillId="10" borderId="8"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12" xfId="0" applyFont="1" applyFill="1" applyBorder="1" applyAlignment="1">
      <alignment horizontal="center" vertical="center"/>
    </xf>
    <xf numFmtId="0" fontId="7" fillId="7" borderId="7" xfId="0" applyFont="1" applyFill="1" applyBorder="1" applyAlignment="1">
      <alignment horizontal="center" vertical="center"/>
    </xf>
    <xf numFmtId="0" fontId="7" fillId="8" borderId="8" xfId="0" applyFont="1" applyFill="1" applyBorder="1" applyAlignment="1">
      <alignment horizontal="left" vertical="center"/>
    </xf>
    <xf numFmtId="0" fontId="25" fillId="12" borderId="13" xfId="0" applyFont="1" applyFill="1" applyBorder="1" applyAlignment="1">
      <alignment horizontal="center" vertical="center"/>
    </xf>
    <xf numFmtId="164" fontId="7" fillId="15" borderId="19" xfId="0" applyNumberFormat="1" applyFont="1" applyFill="1" applyBorder="1" applyAlignment="1">
      <alignment horizontal="center" vertical="center"/>
    </xf>
    <xf numFmtId="164" fontId="7" fillId="15" borderId="19" xfId="0" applyNumberFormat="1" applyFont="1" applyFill="1" applyBorder="1" applyAlignment="1">
      <alignment horizontal="center"/>
    </xf>
    <xf numFmtId="164" fontId="7" fillId="15" borderId="18" xfId="0" applyNumberFormat="1" applyFont="1" applyFill="1" applyBorder="1" applyAlignment="1">
      <alignment horizontal="center" vertical="center"/>
    </xf>
    <xf numFmtId="164" fontId="7" fillId="7" borderId="8" xfId="0" applyNumberFormat="1" applyFont="1" applyFill="1" applyBorder="1" applyAlignment="1">
      <alignment horizontal="center"/>
    </xf>
    <xf numFmtId="0" fontId="25" fillId="0" borderId="0" xfId="0" applyFont="1" applyAlignment="1">
      <alignment horizontal="center"/>
    </xf>
    <xf numFmtId="164" fontId="7" fillId="7" borderId="6" xfId="0" applyNumberFormat="1" applyFont="1" applyFill="1" applyBorder="1" applyAlignment="1">
      <alignment horizontal="center"/>
    </xf>
    <xf numFmtId="164" fontId="7" fillId="7" borderId="11" xfId="0" applyNumberFormat="1" applyFont="1" applyFill="1" applyBorder="1" applyAlignment="1">
      <alignment horizontal="center" vertical="center"/>
    </xf>
    <xf numFmtId="164" fontId="7" fillId="15" borderId="21" xfId="0" applyNumberFormat="1" applyFont="1" applyFill="1" applyBorder="1" applyAlignment="1">
      <alignment horizontal="center" vertical="center"/>
    </xf>
    <xf numFmtId="0" fontId="27" fillId="0" borderId="0" xfId="0" applyFont="1"/>
    <xf numFmtId="164" fontId="7" fillId="15" borderId="18" xfId="0" applyNumberFormat="1" applyFont="1" applyFill="1" applyBorder="1" applyAlignment="1">
      <alignment horizontal="center"/>
    </xf>
    <xf numFmtId="164" fontId="26" fillId="15" borderId="21" xfId="0" applyNumberFormat="1" applyFont="1" applyFill="1" applyBorder="1" applyAlignment="1">
      <alignment horizontal="center"/>
    </xf>
    <xf numFmtId="164" fontId="26" fillId="15" borderId="19" xfId="0" applyNumberFormat="1" applyFont="1" applyFill="1" applyBorder="1" applyAlignment="1">
      <alignment horizontal="center"/>
    </xf>
    <xf numFmtId="164" fontId="7" fillId="15" borderId="19" xfId="0" applyNumberFormat="1" applyFont="1" applyFill="1" applyBorder="1" applyAlignment="1">
      <alignment horizontal="center" vertical="top"/>
    </xf>
    <xf numFmtId="164" fontId="7" fillId="15" borderId="20" xfId="0" applyNumberFormat="1" applyFont="1" applyFill="1" applyBorder="1" applyAlignment="1">
      <alignment horizontal="center" vertical="center"/>
    </xf>
    <xf numFmtId="164" fontId="7" fillId="15" borderId="2" xfId="0" applyNumberFormat="1" applyFont="1" applyFill="1" applyBorder="1" applyAlignment="1">
      <alignment horizontal="center" vertical="center"/>
    </xf>
    <xf numFmtId="0" fontId="10" fillId="16" borderId="19" xfId="0" applyFont="1" applyFill="1" applyBorder="1" applyAlignment="1">
      <alignment horizontal="left" vertical="center"/>
    </xf>
    <xf numFmtId="164" fontId="11" fillId="16" borderId="21" xfId="0" applyNumberFormat="1" applyFont="1" applyFill="1" applyBorder="1" applyAlignment="1">
      <alignment horizontal="center" vertical="center"/>
    </xf>
    <xf numFmtId="0" fontId="4" fillId="26" borderId="0" xfId="0" applyFont="1" applyFill="1" applyBorder="1" applyAlignment="1">
      <alignment horizontal="left" vertical="center" wrapText="1"/>
    </xf>
    <xf numFmtId="0" fontId="1" fillId="2" borderId="7" xfId="0" applyFont="1" applyFill="1" applyBorder="1" applyAlignment="1">
      <alignment horizontal="left" vertical="center" wrapText="1"/>
    </xf>
    <xf numFmtId="0" fontId="29" fillId="0" borderId="0" xfId="0" applyFont="1" applyAlignment="1">
      <alignment horizontal="center" vertical="center"/>
    </xf>
    <xf numFmtId="2" fontId="6" fillId="0" borderId="66"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0" fontId="11" fillId="16" borderId="25" xfId="0" applyFont="1" applyFill="1" applyBorder="1" applyAlignment="1">
      <alignment horizontal="center" vertical="center" wrapText="1"/>
    </xf>
    <xf numFmtId="0" fontId="11" fillId="16" borderId="24" xfId="0" applyFont="1" applyFill="1" applyBorder="1" applyAlignment="1">
      <alignment horizontal="center" vertical="center" wrapText="1"/>
    </xf>
    <xf numFmtId="0" fontId="6" fillId="16" borderId="99" xfId="0" applyFont="1" applyFill="1" applyBorder="1" applyAlignment="1">
      <alignment horizontal="center" vertical="center" wrapText="1"/>
    </xf>
    <xf numFmtId="0" fontId="11" fillId="16" borderId="99" xfId="0" applyFont="1" applyFill="1" applyBorder="1" applyAlignment="1">
      <alignment horizontal="center" vertical="center" wrapText="1"/>
    </xf>
    <xf numFmtId="0" fontId="6" fillId="16" borderId="98" xfId="0" applyFont="1" applyFill="1" applyBorder="1" applyAlignment="1">
      <alignment horizontal="center" vertical="center" wrapText="1"/>
    </xf>
    <xf numFmtId="0" fontId="6" fillId="16" borderId="97" xfId="0" applyFont="1" applyFill="1" applyBorder="1" applyAlignment="1">
      <alignment horizontal="center" vertical="center" wrapText="1"/>
    </xf>
    <xf numFmtId="0" fontId="11" fillId="16" borderId="96" xfId="0" applyFont="1" applyFill="1" applyBorder="1" applyAlignment="1">
      <alignment horizontal="center" vertical="center" wrapText="1"/>
    </xf>
    <xf numFmtId="0" fontId="11" fillId="16" borderId="75" xfId="0" applyFont="1" applyFill="1" applyBorder="1" applyAlignment="1">
      <alignment horizontal="center" vertical="center" wrapText="1"/>
    </xf>
    <xf numFmtId="0" fontId="6" fillId="0" borderId="0" xfId="0" applyFont="1" applyBorder="1" applyAlignment="1">
      <alignment horizontal="left" vertical="center" wrapText="1"/>
    </xf>
    <xf numFmtId="0" fontId="7" fillId="0" borderId="2" xfId="0" applyFont="1" applyBorder="1" applyAlignment="1">
      <alignment horizontal="left"/>
    </xf>
    <xf numFmtId="0" fontId="10" fillId="16" borderId="27" xfId="0"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7" fillId="5" borderId="0" xfId="0" applyFont="1" applyFill="1" applyBorder="1" applyAlignment="1">
      <alignment horizontal="left" vertical="center"/>
    </xf>
    <xf numFmtId="0" fontId="22" fillId="13" borderId="0" xfId="0" applyFont="1" applyFill="1" applyBorder="1" applyAlignment="1">
      <alignment horizontal="left" vertical="center"/>
    </xf>
    <xf numFmtId="0" fontId="7" fillId="28" borderId="19" xfId="0" applyFont="1" applyFill="1" applyBorder="1" applyAlignment="1">
      <alignment horizontal="center"/>
    </xf>
    <xf numFmtId="0" fontId="6" fillId="0" borderId="19" xfId="0" applyFont="1" applyBorder="1" applyAlignment="1">
      <alignment horizontal="left" vertical="center"/>
    </xf>
    <xf numFmtId="0" fontId="7" fillId="0" borderId="19" xfId="0" applyFont="1" applyBorder="1" applyAlignment="1">
      <alignment horizontal="left" vertical="center"/>
    </xf>
    <xf numFmtId="0" fontId="11" fillId="0" borderId="19" xfId="0" applyFont="1" applyBorder="1" applyAlignment="1">
      <alignment horizontal="left" vertical="center"/>
    </xf>
    <xf numFmtId="0" fontId="7" fillId="0" borderId="20" xfId="0" applyFont="1" applyBorder="1" applyAlignment="1">
      <alignment horizontal="left" vertical="center"/>
    </xf>
    <xf numFmtId="0" fontId="7" fillId="0" borderId="144" xfId="0" applyFont="1" applyBorder="1"/>
    <xf numFmtId="0" fontId="0" fillId="0" borderId="145" xfId="0" applyBorder="1"/>
    <xf numFmtId="0" fontId="0" fillId="0" borderId="146" xfId="0" applyBorder="1"/>
    <xf numFmtId="0" fontId="7" fillId="28" borderId="19" xfId="0" applyFont="1" applyFill="1" applyBorder="1" applyAlignment="1">
      <alignment horizontal="left"/>
    </xf>
    <xf numFmtId="0" fontId="7" fillId="28" borderId="20" xfId="0" applyFont="1" applyFill="1" applyBorder="1" applyAlignment="1">
      <alignment horizontal="left"/>
    </xf>
    <xf numFmtId="0" fontId="7" fillId="28" borderId="2" xfId="0" applyFont="1" applyFill="1" applyBorder="1" applyAlignment="1">
      <alignment horizontal="left"/>
    </xf>
    <xf numFmtId="0" fontId="7" fillId="27" borderId="0" xfId="0" applyFont="1" applyFill="1" applyBorder="1" applyAlignment="1">
      <alignment horizontal="left" vertical="center"/>
    </xf>
    <xf numFmtId="0" fontId="0" fillId="0" borderId="16" xfId="0" applyBorder="1"/>
    <xf numFmtId="0" fontId="28" fillId="0" borderId="7" xfId="0" applyFont="1" applyBorder="1" applyAlignment="1">
      <alignment horizontal="left" vertical="top" wrapText="1"/>
    </xf>
    <xf numFmtId="0" fontId="2" fillId="2" borderId="7" xfId="0" applyFont="1" applyFill="1" applyBorder="1" applyAlignment="1">
      <alignment horizontal="left" vertical="center" wrapText="1"/>
    </xf>
    <xf numFmtId="0" fontId="6" fillId="0" borderId="0" xfId="0" applyFont="1" applyBorder="1" applyAlignment="1">
      <alignment horizontal="left" vertical="center" wrapText="1"/>
    </xf>
    <xf numFmtId="0" fontId="9" fillId="0" borderId="19" xfId="0" applyFont="1" applyBorder="1" applyAlignment="1">
      <alignment horizontal="left" vertical="center"/>
    </xf>
    <xf numFmtId="0" fontId="6" fillId="21" borderId="19" xfId="0" applyFont="1" applyFill="1" applyBorder="1" applyAlignment="1">
      <alignment horizontal="center" vertical="center"/>
    </xf>
    <xf numFmtId="0" fontId="7" fillId="22" borderId="2" xfId="0" applyFont="1" applyFill="1" applyBorder="1" applyAlignment="1">
      <alignment horizontal="center" vertical="center" textRotation="90"/>
    </xf>
    <xf numFmtId="0" fontId="7" fillId="22" borderId="122" xfId="0" applyFont="1" applyFill="1" applyBorder="1"/>
    <xf numFmtId="0" fontId="7" fillId="0" borderId="2" xfId="0" applyFont="1" applyBorder="1" applyAlignment="1">
      <alignment horizontal="left"/>
    </xf>
    <xf numFmtId="0" fontId="7" fillId="22" borderId="138" xfId="0" applyFont="1" applyFill="1" applyBorder="1" applyAlignment="1">
      <alignment horizontal="center" vertical="center" textRotation="90"/>
    </xf>
    <xf numFmtId="0" fontId="7" fillId="22" borderId="92" xfId="0" applyFont="1" applyFill="1" applyBorder="1"/>
    <xf numFmtId="2" fontId="7" fillId="0" borderId="2" xfId="0" applyNumberFormat="1" applyFont="1" applyBorder="1" applyAlignment="1">
      <alignment horizontal="left"/>
    </xf>
    <xf numFmtId="0" fontId="7" fillId="22" borderId="93" xfId="0" applyFont="1" applyFill="1" applyBorder="1" applyAlignment="1">
      <alignment horizontal="center" vertical="center" wrapText="1"/>
    </xf>
    <xf numFmtId="0" fontId="7" fillId="22" borderId="82" xfId="0" applyFont="1" applyFill="1" applyBorder="1" applyAlignment="1">
      <alignment horizontal="center" vertical="center" wrapText="1"/>
    </xf>
    <xf numFmtId="0" fontId="7" fillId="22" borderId="94" xfId="0" applyFont="1" applyFill="1" applyBorder="1" applyAlignment="1">
      <alignment horizontal="center" vertical="center" wrapText="1"/>
    </xf>
    <xf numFmtId="0" fontId="7" fillId="22" borderId="4" xfId="0" applyFont="1" applyFill="1" applyBorder="1" applyAlignment="1">
      <alignment horizontal="center" vertical="center" textRotation="90"/>
    </xf>
    <xf numFmtId="0" fontId="7" fillId="22" borderId="125" xfId="0" applyFont="1" applyFill="1" applyBorder="1"/>
    <xf numFmtId="0" fontId="7" fillId="22" borderId="28" xfId="0" applyFont="1" applyFill="1" applyBorder="1"/>
    <xf numFmtId="0" fontId="7" fillId="28" borderId="31" xfId="0" applyFont="1" applyFill="1" applyBorder="1" applyAlignment="1">
      <alignment horizontal="center" vertical="center" wrapText="1"/>
    </xf>
    <xf numFmtId="0" fontId="7" fillId="23" borderId="32" xfId="0" applyFont="1" applyFill="1" applyBorder="1" applyAlignment="1">
      <alignment horizontal="center" vertical="center" wrapText="1"/>
    </xf>
    <xf numFmtId="0" fontId="7" fillId="24" borderId="31" xfId="0" applyFont="1" applyFill="1" applyBorder="1" applyAlignment="1">
      <alignment horizontal="center" wrapText="1"/>
    </xf>
    <xf numFmtId="0" fontId="22" fillId="14" borderId="0" xfId="0" applyFont="1" applyFill="1" applyBorder="1" applyAlignment="1">
      <alignment horizontal="left" vertical="center"/>
    </xf>
    <xf numFmtId="0" fontId="10" fillId="9" borderId="58" xfId="0" applyFont="1" applyFill="1" applyBorder="1" applyAlignment="1">
      <alignment horizontal="left" vertical="center"/>
    </xf>
    <xf numFmtId="0" fontId="10" fillId="9" borderId="11" xfId="0" applyFont="1" applyFill="1" applyBorder="1" applyAlignment="1">
      <alignment horizontal="left" vertical="center"/>
    </xf>
    <xf numFmtId="164" fontId="6" fillId="6" borderId="5" xfId="0" applyNumberFormat="1" applyFont="1" applyFill="1" applyBorder="1" applyAlignment="1">
      <alignment horizontal="left" vertical="top"/>
    </xf>
    <xf numFmtId="0" fontId="7" fillId="28" borderId="2" xfId="0" applyFont="1" applyFill="1" applyBorder="1" applyAlignment="1">
      <alignment horizontal="left" vertical="center"/>
    </xf>
    <xf numFmtId="164" fontId="6" fillId="3" borderId="14" xfId="0" applyNumberFormat="1" applyFont="1" applyFill="1" applyBorder="1" applyAlignment="1">
      <alignment horizontal="left" vertical="top"/>
    </xf>
    <xf numFmtId="0" fontId="7" fillId="5" borderId="0" xfId="0" applyFont="1" applyFill="1" applyBorder="1" applyAlignment="1">
      <alignment horizontal="left" vertical="center"/>
    </xf>
    <xf numFmtId="0" fontId="7" fillId="27" borderId="0" xfId="0" applyFont="1" applyFill="1" applyBorder="1" applyAlignment="1">
      <alignment horizontal="left" vertical="center" wrapText="1"/>
    </xf>
    <xf numFmtId="0" fontId="10" fillId="16" borderId="27" xfId="0" applyFont="1" applyFill="1" applyBorder="1" applyAlignment="1">
      <alignment horizontal="center" vertical="center" wrapText="1"/>
    </xf>
    <xf numFmtId="0" fontId="7" fillId="18" borderId="36" xfId="0" applyFont="1" applyFill="1" applyBorder="1" applyAlignment="1">
      <alignment horizontal="center" vertical="center" wrapText="1"/>
    </xf>
    <xf numFmtId="0" fontId="11" fillId="18" borderId="14" xfId="0" applyFont="1" applyFill="1" applyBorder="1" applyAlignment="1">
      <alignment horizontal="center"/>
    </xf>
    <xf numFmtId="0" fontId="10" fillId="16" borderId="27" xfId="0" applyFont="1" applyFill="1" applyBorder="1" applyAlignment="1">
      <alignment horizontal="center" vertical="center"/>
    </xf>
    <xf numFmtId="165" fontId="7" fillId="0" borderId="36" xfId="0" applyNumberFormat="1" applyFont="1" applyBorder="1" applyAlignment="1"/>
    <xf numFmtId="165" fontId="7" fillId="0" borderId="34" xfId="0" applyNumberFormat="1" applyFont="1" applyBorder="1" applyAlignment="1"/>
    <xf numFmtId="0" fontId="16" fillId="17" borderId="19" xfId="0" applyFont="1" applyFill="1" applyBorder="1" applyAlignment="1">
      <alignment horizontal="left" vertical="center"/>
    </xf>
    <xf numFmtId="0" fontId="7" fillId="3" borderId="19" xfId="0" applyFont="1" applyFill="1" applyBorder="1" applyAlignment="1">
      <alignment horizontal="center" vertical="center" wrapText="1"/>
    </xf>
    <xf numFmtId="165" fontId="7" fillId="0" borderId="31" xfId="0" applyNumberFormat="1" applyFont="1" applyBorder="1" applyAlignment="1"/>
    <xf numFmtId="165" fontId="7" fillId="0" borderId="28" xfId="0" applyNumberFormat="1" applyFont="1" applyBorder="1" applyAlignment="1"/>
    <xf numFmtId="165" fontId="7" fillId="0" borderId="24" xfId="0" applyNumberFormat="1" applyFont="1" applyBorder="1" applyAlignment="1"/>
    <xf numFmtId="164" fontId="11" fillId="3" borderId="19" xfId="0" applyNumberFormat="1" applyFont="1" applyFill="1" applyBorder="1" applyAlignment="1">
      <alignment horizontal="center" vertical="center"/>
    </xf>
    <xf numFmtId="164" fontId="6" fillId="6" borderId="41" xfId="0" applyNumberFormat="1" applyFont="1" applyFill="1" applyBorder="1" applyAlignment="1">
      <alignment horizontal="left" vertical="top"/>
    </xf>
    <xf numFmtId="0" fontId="7" fillId="14" borderId="0" xfId="0" applyFont="1" applyFill="1" applyBorder="1" applyAlignment="1">
      <alignment horizontal="left" vertical="center"/>
    </xf>
    <xf numFmtId="0" fontId="0" fillId="0" borderId="0" xfId="0" applyFont="1" applyBorder="1" applyAlignment="1">
      <alignment horizontal="left" vertical="center" wrapText="1"/>
    </xf>
    <xf numFmtId="164" fontId="6" fillId="3" borderId="47" xfId="0" applyNumberFormat="1" applyFont="1" applyFill="1" applyBorder="1" applyAlignment="1">
      <alignment horizontal="left" vertical="top"/>
    </xf>
    <xf numFmtId="164" fontId="6" fillId="6" borderId="1" xfId="0" applyNumberFormat="1" applyFont="1" applyFill="1" applyBorder="1" applyAlignment="1">
      <alignment horizontal="left" vertical="top"/>
    </xf>
    <xf numFmtId="0" fontId="6" fillId="0" borderId="0" xfId="0" applyFont="1" applyBorder="1" applyAlignment="1">
      <alignment horizontal="left" vertical="center"/>
    </xf>
    <xf numFmtId="0" fontId="7" fillId="9" borderId="56" xfId="0" applyFont="1" applyFill="1" applyBorder="1" applyAlignment="1">
      <alignment horizontal="left" vertical="center" wrapText="1"/>
    </xf>
    <xf numFmtId="0" fontId="7" fillId="0" borderId="50" xfId="0" applyFont="1" applyBorder="1" applyAlignment="1">
      <alignment horizontal="left" vertical="center"/>
    </xf>
    <xf numFmtId="0" fontId="7" fillId="0" borderId="152" xfId="0" applyFont="1" applyBorder="1" applyAlignment="1">
      <alignment horizontal="left" vertical="center"/>
    </xf>
    <xf numFmtId="0" fontId="7" fillId="0" borderId="7" xfId="0" applyFont="1" applyBorder="1" applyAlignment="1">
      <alignment horizontal="left"/>
    </xf>
    <xf numFmtId="0" fontId="7" fillId="14" borderId="13" xfId="0" applyFont="1" applyFill="1" applyBorder="1" applyAlignment="1">
      <alignment horizontal="left" vertical="center"/>
    </xf>
    <xf numFmtId="0" fontId="6" fillId="29" borderId="147" xfId="0" applyFont="1" applyFill="1" applyBorder="1" applyAlignment="1">
      <alignment horizontal="right" vertical="center"/>
    </xf>
    <xf numFmtId="0" fontId="7" fillId="9" borderId="150" xfId="0" applyFont="1" applyFill="1" applyBorder="1" applyAlignment="1">
      <alignment horizontal="center" vertical="center" wrapText="1"/>
    </xf>
    <xf numFmtId="0" fontId="7" fillId="9" borderId="151" xfId="0" applyFont="1" applyFill="1" applyBorder="1" applyAlignment="1">
      <alignment horizontal="center" vertical="center" wrapText="1"/>
    </xf>
    <xf numFmtId="0" fontId="7" fillId="9" borderId="148" xfId="0" applyFont="1" applyFill="1" applyBorder="1" applyAlignment="1">
      <alignment horizontal="center" vertical="center" wrapText="1"/>
    </xf>
    <xf numFmtId="0" fontId="7" fillId="9" borderId="149" xfId="0" applyFont="1" applyFill="1" applyBorder="1" applyAlignment="1">
      <alignment horizontal="center" vertical="center" wrapText="1"/>
    </xf>
    <xf numFmtId="0" fontId="7" fillId="9" borderId="73" xfId="0" applyFont="1" applyFill="1" applyBorder="1" applyAlignment="1">
      <alignment horizontal="center"/>
    </xf>
    <xf numFmtId="0" fontId="7" fillId="16" borderId="4" xfId="0" applyFont="1" applyFill="1" applyBorder="1" applyAlignment="1">
      <alignment horizontal="center" vertical="center" wrapText="1"/>
    </xf>
    <xf numFmtId="0" fontId="7" fillId="16" borderId="125" xfId="0" applyFont="1" applyFill="1" applyBorder="1" applyAlignment="1">
      <alignment horizontal="center" vertical="center" wrapText="1"/>
    </xf>
    <xf numFmtId="0" fontId="7" fillId="16" borderId="32" xfId="0" applyFont="1" applyFill="1" applyBorder="1" applyAlignment="1">
      <alignment horizontal="center" vertical="center" wrapText="1"/>
    </xf>
    <xf numFmtId="0" fontId="7" fillId="16" borderId="88" xfId="0" applyFont="1" applyFill="1" applyBorder="1" applyAlignment="1">
      <alignment horizontal="left" vertical="center" wrapText="1"/>
    </xf>
    <xf numFmtId="0" fontId="7" fillId="16" borderId="153" xfId="0" applyFont="1" applyFill="1" applyBorder="1" applyAlignment="1">
      <alignment horizontal="center" vertical="center" wrapText="1"/>
    </xf>
    <xf numFmtId="0" fontId="7" fillId="16" borderId="154" xfId="0" applyFont="1" applyFill="1" applyBorder="1" applyAlignment="1">
      <alignment horizontal="center" vertical="center" wrapText="1"/>
    </xf>
    <xf numFmtId="0" fontId="7" fillId="16" borderId="27" xfId="0" applyFont="1" applyFill="1" applyBorder="1" applyAlignment="1">
      <alignment horizontal="center" vertical="center"/>
    </xf>
    <xf numFmtId="0" fontId="7" fillId="16" borderId="31" xfId="0" applyFont="1" applyFill="1" applyBorder="1" applyAlignment="1">
      <alignment horizontal="center" vertical="center"/>
    </xf>
    <xf numFmtId="0" fontId="7" fillId="22" borderId="109" xfId="0" applyFont="1" applyFill="1" applyBorder="1"/>
    <xf numFmtId="0" fontId="7" fillId="22" borderId="108" xfId="0" applyFont="1" applyFill="1" applyBorder="1"/>
    <xf numFmtId="0" fontId="7" fillId="22" borderId="107" xfId="0" applyFont="1" applyFill="1" applyBorder="1"/>
    <xf numFmtId="0" fontId="7" fillId="22" borderId="104" xfId="0" applyFont="1" applyFill="1" applyBorder="1" applyAlignment="1">
      <alignment horizontal="center" vertical="center" wrapText="1"/>
    </xf>
    <xf numFmtId="0" fontId="7" fillId="22" borderId="113" xfId="0" applyFont="1" applyFill="1" applyBorder="1" applyAlignment="1">
      <alignment horizontal="center" vertical="center" wrapText="1"/>
    </xf>
    <xf numFmtId="0" fontId="7" fillId="22" borderId="119"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118" xfId="0" applyBorder="1" applyAlignment="1">
      <alignment horizontal="center" vertical="center" wrapText="1"/>
    </xf>
    <xf numFmtId="0" fontId="7" fillId="22" borderId="44"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95" xfId="0" applyBorder="1" applyAlignment="1">
      <alignment horizontal="center" vertical="center" wrapText="1"/>
    </xf>
    <xf numFmtId="0" fontId="7" fillId="22" borderId="117" xfId="0" applyFont="1" applyFill="1" applyBorder="1" applyAlignment="1">
      <alignment horizontal="center" vertical="center" wrapText="1"/>
    </xf>
    <xf numFmtId="0" fontId="7" fillId="22" borderId="115" xfId="0" applyFont="1" applyFill="1" applyBorder="1" applyAlignment="1">
      <alignment horizontal="center" vertical="center" wrapText="1"/>
    </xf>
    <xf numFmtId="0" fontId="7" fillId="22" borderId="106" xfId="0" applyFont="1" applyFill="1" applyBorder="1" applyAlignment="1">
      <alignment horizontal="center" vertical="center" wrapText="1"/>
    </xf>
    <xf numFmtId="0" fontId="7" fillId="22" borderId="114" xfId="0" applyFont="1" applyFill="1" applyBorder="1" applyAlignment="1">
      <alignment horizontal="center" vertical="center" wrapText="1"/>
    </xf>
    <xf numFmtId="0" fontId="7" fillId="22" borderId="105" xfId="0" applyFont="1" applyFill="1" applyBorder="1" applyAlignment="1">
      <alignment horizontal="center" vertical="center" wrapText="1"/>
    </xf>
    <xf numFmtId="0" fontId="31" fillId="0" borderId="0" xfId="0" applyFont="1" applyAlignment="1">
      <alignment vertical="center"/>
    </xf>
    <xf numFmtId="0" fontId="31" fillId="0" borderId="155" xfId="0" applyFont="1" applyBorder="1" applyAlignment="1">
      <alignment vertical="center" wrapText="1"/>
    </xf>
    <xf numFmtId="0" fontId="31" fillId="0" borderId="156" xfId="0" applyFont="1" applyBorder="1" applyAlignment="1">
      <alignment vertical="center" wrapText="1"/>
    </xf>
    <xf numFmtId="0" fontId="31" fillId="0" borderId="157" xfId="0" applyFont="1" applyBorder="1" applyAlignment="1">
      <alignment vertical="center" wrapText="1"/>
    </xf>
    <xf numFmtId="0" fontId="31" fillId="0" borderId="158" xfId="0" applyFont="1" applyBorder="1" applyAlignment="1">
      <alignment vertical="center" wrapText="1"/>
    </xf>
    <xf numFmtId="0" fontId="32" fillId="0" borderId="0" xfId="0" applyFont="1" applyAlignment="1">
      <alignment vertical="center"/>
    </xf>
    <xf numFmtId="0" fontId="32" fillId="0" borderId="0" xfId="0" applyFont="1"/>
    <xf numFmtId="0" fontId="31" fillId="0" borderId="155" xfId="0" applyFont="1" applyBorder="1" applyAlignment="1">
      <alignment horizontal="center" vertical="center" wrapText="1"/>
    </xf>
    <xf numFmtId="0" fontId="34" fillId="0" borderId="155" xfId="0" applyFont="1" applyBorder="1" applyAlignment="1">
      <alignment horizontal="center" vertical="center" wrapText="1"/>
    </xf>
    <xf numFmtId="0" fontId="35" fillId="0" borderId="155" xfId="0" applyFont="1" applyBorder="1" applyAlignment="1">
      <alignment horizontal="center" vertical="center" wrapText="1"/>
    </xf>
    <xf numFmtId="0" fontId="31" fillId="0" borderId="156" xfId="0" applyFont="1" applyBorder="1" applyAlignment="1">
      <alignment horizontal="center" vertical="center" wrapText="1"/>
    </xf>
    <xf numFmtId="0" fontId="31" fillId="0" borderId="156" xfId="0" applyFont="1" applyBorder="1" applyAlignment="1">
      <alignment vertical="center" wrapText="1"/>
    </xf>
    <xf numFmtId="0" fontId="31" fillId="0" borderId="159" xfId="0" applyFont="1" applyBorder="1" applyAlignment="1">
      <alignment horizontal="center" vertical="center" wrapText="1"/>
    </xf>
    <xf numFmtId="0" fontId="36" fillId="0" borderId="69" xfId="0" applyFont="1" applyBorder="1" applyAlignment="1">
      <alignment horizontal="center" vertical="center" wrapText="1"/>
    </xf>
    <xf numFmtId="0" fontId="31" fillId="0" borderId="159" xfId="0" applyFont="1" applyBorder="1" applyAlignment="1">
      <alignment vertical="center" wrapText="1"/>
    </xf>
    <xf numFmtId="0" fontId="37" fillId="0" borderId="155" xfId="0" applyFont="1" applyBorder="1" applyAlignment="1">
      <alignment horizontal="center" vertical="center" wrapText="1"/>
    </xf>
    <xf numFmtId="0" fontId="37" fillId="0" borderId="158" xfId="0" applyFont="1" applyBorder="1" applyAlignment="1">
      <alignment vertical="center" wrapText="1"/>
    </xf>
    <xf numFmtId="0" fontId="0" fillId="0" borderId="157" xfId="0" applyBorder="1" applyAlignment="1">
      <alignment horizontal="center"/>
    </xf>
    <xf numFmtId="0" fontId="0" fillId="0" borderId="160" xfId="0" applyBorder="1" applyAlignment="1">
      <alignment horizontal="center"/>
    </xf>
    <xf numFmtId="0" fontId="0" fillId="0" borderId="161" xfId="0" applyBorder="1" applyAlignment="1">
      <alignment horizontal="center"/>
    </xf>
    <xf numFmtId="0" fontId="22" fillId="0" borderId="158" xfId="0" applyFont="1" applyBorder="1" applyAlignment="1">
      <alignment vertical="top" wrapText="1"/>
    </xf>
    <xf numFmtId="0" fontId="0" fillId="0" borderId="158" xfId="0" applyBorder="1" applyAlignment="1">
      <alignment vertical="top" wrapText="1"/>
    </xf>
    <xf numFmtId="0" fontId="6" fillId="0" borderId="0" xfId="0" applyFont="1" applyAlignment="1">
      <alignment horizontal="justify" vertical="top" wrapText="1"/>
    </xf>
    <xf numFmtId="0" fontId="7" fillId="30" borderId="4" xfId="0" applyFont="1" applyFill="1" applyBorder="1" applyAlignment="1">
      <alignment horizontal="center"/>
    </xf>
    <xf numFmtId="168" fontId="0" fillId="0" borderId="0" xfId="36" applyFont="1" applyFill="1" applyBorder="1" applyAlignment="1" applyProtection="1"/>
    <xf numFmtId="0" fontId="30" fillId="31" borderId="0" xfId="0" applyFont="1" applyFill="1"/>
    <xf numFmtId="0" fontId="0" fillId="32" borderId="0" xfId="0" applyFill="1" applyAlignment="1">
      <alignment horizontal="center"/>
    </xf>
    <xf numFmtId="0" fontId="0" fillId="32" borderId="0" xfId="0" applyFill="1"/>
    <xf numFmtId="0" fontId="40" fillId="0" borderId="0" xfId="0" applyFont="1"/>
    <xf numFmtId="0" fontId="7" fillId="33" borderId="0" xfId="0" applyFont="1" applyFill="1"/>
    <xf numFmtId="0" fontId="7" fillId="27" borderId="0" xfId="0" applyFont="1" applyFill="1"/>
    <xf numFmtId="0" fontId="7" fillId="33" borderId="2" xfId="0" applyFont="1" applyFill="1" applyBorder="1" applyAlignment="1">
      <alignment horizontal="center" wrapText="1"/>
    </xf>
    <xf numFmtId="0" fontId="6" fillId="34" borderId="127" xfId="0" applyFont="1" applyFill="1" applyBorder="1"/>
    <xf numFmtId="0" fontId="6" fillId="34" borderId="132" xfId="0" applyFont="1" applyFill="1" applyBorder="1"/>
    <xf numFmtId="0" fontId="6" fillId="35" borderId="24" xfId="0" applyFont="1" applyFill="1" applyBorder="1" applyAlignment="1">
      <alignment horizontal="center" vertical="center" wrapText="1"/>
    </xf>
    <xf numFmtId="0" fontId="7" fillId="36" borderId="123" xfId="0" applyFont="1" applyFill="1" applyBorder="1" applyAlignment="1">
      <alignment horizontal="center" wrapText="1"/>
    </xf>
    <xf numFmtId="0" fontId="7" fillId="36" borderId="127" xfId="0" applyFont="1" applyFill="1" applyBorder="1" applyAlignment="1">
      <alignment horizontal="center" wrapText="1"/>
    </xf>
    <xf numFmtId="0" fontId="6" fillId="36" borderId="127" xfId="0" applyFont="1" applyFill="1" applyBorder="1"/>
    <xf numFmtId="0" fontId="6" fillId="36" borderId="132" xfId="0" applyFont="1" applyFill="1" applyBorder="1"/>
    <xf numFmtId="0" fontId="6" fillId="37" borderId="24" xfId="0" applyFont="1" applyFill="1" applyBorder="1" applyAlignment="1">
      <alignment horizontal="center" vertical="center" wrapText="1"/>
    </xf>
    <xf numFmtId="0" fontId="6" fillId="38" borderId="125" xfId="0" applyFont="1" applyFill="1" applyBorder="1"/>
    <xf numFmtId="0" fontId="7" fillId="38" borderId="4" xfId="0" applyFont="1" applyFill="1" applyBorder="1" applyAlignment="1">
      <alignment horizontal="center" wrapText="1"/>
    </xf>
    <xf numFmtId="0" fontId="7" fillId="38" borderId="125" xfId="0" applyFont="1" applyFill="1" applyBorder="1" applyAlignment="1">
      <alignment horizontal="center" wrapText="1"/>
    </xf>
    <xf numFmtId="0" fontId="6" fillId="38" borderId="90" xfId="0" applyFont="1" applyFill="1" applyBorder="1"/>
    <xf numFmtId="0" fontId="42" fillId="5" borderId="0" xfId="37" applyFont="1" applyFill="1" applyAlignment="1">
      <alignment horizontal="left" vertical="center"/>
    </xf>
    <xf numFmtId="0" fontId="6" fillId="0" borderId="162" xfId="0" applyFont="1" applyBorder="1" applyAlignment="1">
      <alignment horizontal="center" vertical="center" wrapText="1"/>
    </xf>
    <xf numFmtId="0" fontId="6" fillId="0" borderId="110" xfId="0" applyFont="1" applyBorder="1" applyAlignment="1">
      <alignment horizontal="center" vertical="center" wrapText="1"/>
    </xf>
    <xf numFmtId="0" fontId="5" fillId="0" borderId="0" xfId="37"/>
    <xf numFmtId="0" fontId="43" fillId="22" borderId="101" xfId="37" applyFont="1" applyFill="1" applyBorder="1" applyAlignment="1">
      <alignment horizontal="center" vertical="center" wrapText="1"/>
    </xf>
    <xf numFmtId="0" fontId="43" fillId="0" borderId="19" xfId="37" applyFont="1" applyBorder="1"/>
    <xf numFmtId="0" fontId="43" fillId="0" borderId="0" xfId="37" applyFont="1"/>
    <xf numFmtId="0" fontId="9" fillId="0" borderId="163" xfId="37" applyFont="1" applyBorder="1" applyAlignment="1">
      <alignment horizontal="left" vertical="center"/>
    </xf>
    <xf numFmtId="0" fontId="43" fillId="21" borderId="163" xfId="37" applyFont="1" applyFill="1" applyBorder="1" applyAlignment="1">
      <alignment horizontal="center" vertical="center"/>
    </xf>
    <xf numFmtId="0" fontId="18" fillId="0" borderId="0" xfId="37" applyFont="1"/>
  </cellXfs>
  <cellStyles count="38">
    <cellStyle name="Comma 2" xfId="36" xr:uid="{7B260573-6EA6-B644-BD35-2D81D61B7D50}"/>
    <cellStyle name="Commentaire" xfId="1" xr:uid="{00000000-0005-0000-0000-000000000000}"/>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Normal" xfId="0" builtinId="0"/>
    <cellStyle name="Normal 2" xfId="37" xr:uid="{A3F43527-88EF-D541-9848-4A1A77C7EA97}"/>
    <cellStyle name="Normal 3" xfId="2" xr:uid="{00000000-0005-0000-0000-000022000000}"/>
    <cellStyle name="Texte explicatif 2" xfId="3" xr:uid="{00000000-0005-0000-0000-000023000000}"/>
  </cellStyles>
  <dxfs count="1">
    <dxf>
      <font>
        <b val="0"/>
        <condense val="0"/>
        <extend val="0"/>
        <color indexed="9"/>
      </font>
    </dxf>
  </dxfs>
  <tableStyles count="0" defaultTableStyle="TableStyleMedium9" defaultPivotStyle="PivotStyleMedium4"/>
  <colors>
    <mruColors>
      <color rgb="FFCC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0</xdr:colOff>
          <xdr:row>23</xdr:row>
          <xdr:rowOff>762000</xdr:rowOff>
        </xdr:from>
        <xdr:ext cx="1104900" cy="266700"/>
        <xdr:sp macro="" textlink="">
          <xdr:nvSpPr>
            <xdr:cNvPr id="16385" name="Check Box 1" hidden="1">
              <a:extLst>
                <a:ext uri="{63B3BB69-23CF-44E3-9099-C40C66FF867C}">
                  <a14:compatExt spid="_x0000_s16385"/>
                </a:ext>
                <a:ext uri="{FF2B5EF4-FFF2-40B4-BE49-F238E27FC236}">
                  <a16:creationId xmlns:a16="http://schemas.microsoft.com/office/drawing/2014/main" id="{42329E7E-B717-714C-AF46-B17676FE9D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pitchFamily="2" charset="0"/>
                </a:rPr>
                <a:t>Oui</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1104900</xdr:colOff>
          <xdr:row>23</xdr:row>
          <xdr:rowOff>749300</xdr:rowOff>
        </xdr:from>
        <xdr:ext cx="1104900" cy="254000"/>
        <xdr:sp macro="" textlink="">
          <xdr:nvSpPr>
            <xdr:cNvPr id="16386" name="Check Box 2" hidden="1">
              <a:extLst>
                <a:ext uri="{63B3BB69-23CF-44E3-9099-C40C66FF867C}">
                  <a14:compatExt spid="_x0000_s16386"/>
                </a:ext>
                <a:ext uri="{FF2B5EF4-FFF2-40B4-BE49-F238E27FC236}">
                  <a16:creationId xmlns:a16="http://schemas.microsoft.com/office/drawing/2014/main" id="{18D672E0-C24E-FD49-BF65-8629D3B0A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pitchFamily="2" charset="0"/>
                </a:rPr>
                <a:t>Non </a:t>
              </a:r>
            </a:p>
          </xdr:txBody>
        </xdr:sp>
        <xdr:clientData/>
      </xdr:oneCellAnchor>
    </mc:Choice>
    <mc:Fallback/>
  </mc:AlternateContent>
  <mc:AlternateContent xmlns:mc="http://schemas.openxmlformats.org/markup-compatibility/2006">
    <mc:Choice xmlns:a14="http://schemas.microsoft.com/office/drawing/2010/main" Requires="a14">
      <xdr:oneCellAnchor>
        <xdr:from>
          <xdr:col>0</xdr:col>
          <xdr:colOff>9169400</xdr:colOff>
          <xdr:row>24</xdr:row>
          <xdr:rowOff>152400</xdr:rowOff>
        </xdr:from>
        <xdr:ext cx="1130300" cy="381000"/>
        <xdr:sp macro="" textlink="">
          <xdr:nvSpPr>
            <xdr:cNvPr id="16387" name="Check Box 3" hidden="1">
              <a:extLst>
                <a:ext uri="{63B3BB69-23CF-44E3-9099-C40C66FF867C}">
                  <a14:compatExt spid="_x0000_s16387"/>
                </a:ext>
                <a:ext uri="{FF2B5EF4-FFF2-40B4-BE49-F238E27FC236}">
                  <a16:creationId xmlns:a16="http://schemas.microsoft.com/office/drawing/2014/main" id="{25BCBDC5-FE96-E043-A210-6089F54134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pitchFamily="2" charset="0"/>
                </a:rPr>
                <a:t>Oui</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1092200</xdr:colOff>
          <xdr:row>24</xdr:row>
          <xdr:rowOff>165100</xdr:rowOff>
        </xdr:from>
        <xdr:ext cx="1104900" cy="368300"/>
        <xdr:sp macro="" textlink="">
          <xdr:nvSpPr>
            <xdr:cNvPr id="16388" name="Check Box 4" hidden="1">
              <a:extLst>
                <a:ext uri="{63B3BB69-23CF-44E3-9099-C40C66FF867C}">
                  <a14:compatExt spid="_x0000_s16388"/>
                </a:ext>
                <a:ext uri="{FF2B5EF4-FFF2-40B4-BE49-F238E27FC236}">
                  <a16:creationId xmlns:a16="http://schemas.microsoft.com/office/drawing/2014/main" id="{2ED9C5F8-C29F-E24D-90F9-B3D4E0E8F3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22860" rIns="0" bIns="22860" anchor="ctr" upright="1"/>
            <a:lstStyle/>
            <a:p>
              <a:pPr algn="l" rtl="0">
                <a:defRPr sz="1000"/>
              </a:pPr>
              <a:r>
                <a:rPr lang="en-GB" sz="800" b="0" i="0" u="none" strike="noStrike" baseline="0">
                  <a:solidFill>
                    <a:srgbClr val="000000"/>
                  </a:solidFill>
                  <a:latin typeface="Segoe UI" pitchFamily="2" charset="0"/>
                </a:rPr>
                <a:t>Non</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304800</xdr:colOff>
          <xdr:row>29</xdr:row>
          <xdr:rowOff>101600</xdr:rowOff>
        </xdr:from>
        <xdr:ext cx="1104900" cy="215900"/>
        <xdr:sp macro="" textlink="">
          <xdr:nvSpPr>
            <xdr:cNvPr id="16389" name="Check Box 5" hidden="1">
              <a:extLst>
                <a:ext uri="{63B3BB69-23CF-44E3-9099-C40C66FF867C}">
                  <a14:compatExt spid="_x0000_s16389"/>
                </a:ext>
                <a:ext uri="{FF2B5EF4-FFF2-40B4-BE49-F238E27FC236}">
                  <a16:creationId xmlns:a16="http://schemas.microsoft.com/office/drawing/2014/main" id="{95931460-7CD0-CC45-853E-CDF1497AD5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304800</xdr:colOff>
          <xdr:row>29</xdr:row>
          <xdr:rowOff>101600</xdr:rowOff>
        </xdr:from>
        <xdr:ext cx="1117600" cy="215900"/>
        <xdr:sp macro="" textlink="">
          <xdr:nvSpPr>
            <xdr:cNvPr id="16390" name="Check Box 6" hidden="1">
              <a:extLst>
                <a:ext uri="{63B3BB69-23CF-44E3-9099-C40C66FF867C}">
                  <a14:compatExt spid="_x0000_s16390"/>
                </a:ext>
                <a:ext uri="{FF2B5EF4-FFF2-40B4-BE49-F238E27FC236}">
                  <a16:creationId xmlns:a16="http://schemas.microsoft.com/office/drawing/2014/main" id="{42723659-2846-D546-A6E8-F7244B37FC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304800</xdr:colOff>
          <xdr:row>30</xdr:row>
          <xdr:rowOff>317500</xdr:rowOff>
        </xdr:from>
        <xdr:ext cx="1117600" cy="901700"/>
        <xdr:sp macro="" textlink="">
          <xdr:nvSpPr>
            <xdr:cNvPr id="16391" name="Check Box 7" hidden="1">
              <a:extLst>
                <a:ext uri="{63B3BB69-23CF-44E3-9099-C40C66FF867C}">
                  <a14:compatExt spid="_x0000_s16391"/>
                </a:ext>
                <a:ext uri="{FF2B5EF4-FFF2-40B4-BE49-F238E27FC236}">
                  <a16:creationId xmlns:a16="http://schemas.microsoft.com/office/drawing/2014/main" id="{3EFCAEE5-0886-3B4D-9F80-B6C553C031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304800</xdr:colOff>
          <xdr:row>30</xdr:row>
          <xdr:rowOff>317500</xdr:rowOff>
        </xdr:from>
        <xdr:ext cx="1104900" cy="901700"/>
        <xdr:sp macro="" textlink="">
          <xdr:nvSpPr>
            <xdr:cNvPr id="16392" name="Check Box 8" hidden="1">
              <a:extLst>
                <a:ext uri="{63B3BB69-23CF-44E3-9099-C40C66FF867C}">
                  <a14:compatExt spid="_x0000_s16392"/>
                </a:ext>
                <a:ext uri="{FF2B5EF4-FFF2-40B4-BE49-F238E27FC236}">
                  <a16:creationId xmlns:a16="http://schemas.microsoft.com/office/drawing/2014/main" id="{D416D4AB-C43C-354D-8BAA-EC7981FEAE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342900</xdr:colOff>
          <xdr:row>31</xdr:row>
          <xdr:rowOff>114300</xdr:rowOff>
        </xdr:from>
        <xdr:ext cx="1117600" cy="228600"/>
        <xdr:sp macro="" textlink="">
          <xdr:nvSpPr>
            <xdr:cNvPr id="16393" name="Check Box 9" hidden="1">
              <a:extLst>
                <a:ext uri="{63B3BB69-23CF-44E3-9099-C40C66FF867C}">
                  <a14:compatExt spid="_x0000_s16393"/>
                </a:ext>
                <a:ext uri="{FF2B5EF4-FFF2-40B4-BE49-F238E27FC236}">
                  <a16:creationId xmlns:a16="http://schemas.microsoft.com/office/drawing/2014/main" id="{929D8B30-7A0F-FD42-AAFB-A26CA54BDD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368300</xdr:colOff>
          <xdr:row>31</xdr:row>
          <xdr:rowOff>101600</xdr:rowOff>
        </xdr:from>
        <xdr:ext cx="1117600" cy="228600"/>
        <xdr:sp macro="" textlink="">
          <xdr:nvSpPr>
            <xdr:cNvPr id="16394" name="Check Box 10" hidden="1">
              <a:extLst>
                <a:ext uri="{63B3BB69-23CF-44E3-9099-C40C66FF867C}">
                  <a14:compatExt spid="_x0000_s16394"/>
                </a:ext>
                <a:ext uri="{FF2B5EF4-FFF2-40B4-BE49-F238E27FC236}">
                  <a16:creationId xmlns:a16="http://schemas.microsoft.com/office/drawing/2014/main" id="{8AEFBDDC-6B37-9141-B1E7-9CE0F8E8BF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342900</xdr:colOff>
          <xdr:row>32</xdr:row>
          <xdr:rowOff>101600</xdr:rowOff>
        </xdr:from>
        <xdr:ext cx="1104900" cy="228600"/>
        <xdr:sp macro="" textlink="">
          <xdr:nvSpPr>
            <xdr:cNvPr id="16395" name="Check Box 11" hidden="1">
              <a:extLst>
                <a:ext uri="{63B3BB69-23CF-44E3-9099-C40C66FF867C}">
                  <a14:compatExt spid="_x0000_s16395"/>
                </a:ext>
                <a:ext uri="{FF2B5EF4-FFF2-40B4-BE49-F238E27FC236}">
                  <a16:creationId xmlns:a16="http://schemas.microsoft.com/office/drawing/2014/main" id="{F66961D5-1055-224F-A2DC-0CE45A9F6E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406400</xdr:colOff>
          <xdr:row>32</xdr:row>
          <xdr:rowOff>101600</xdr:rowOff>
        </xdr:from>
        <xdr:ext cx="1104900" cy="228600"/>
        <xdr:sp macro="" textlink="">
          <xdr:nvSpPr>
            <xdr:cNvPr id="16396" name="Check Box 12" hidden="1">
              <a:extLst>
                <a:ext uri="{63B3BB69-23CF-44E3-9099-C40C66FF867C}">
                  <a14:compatExt spid="_x0000_s16396"/>
                </a:ext>
                <a:ext uri="{FF2B5EF4-FFF2-40B4-BE49-F238E27FC236}">
                  <a16:creationId xmlns:a16="http://schemas.microsoft.com/office/drawing/2014/main" id="{EAA17D17-755D-CB46-91D3-48EE5DB20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342900</xdr:colOff>
          <xdr:row>34</xdr:row>
          <xdr:rowOff>63500</xdr:rowOff>
        </xdr:from>
        <xdr:ext cx="1117600" cy="165100"/>
        <xdr:sp macro="" textlink="">
          <xdr:nvSpPr>
            <xdr:cNvPr id="16397" name="Check Box 13" hidden="1">
              <a:extLst>
                <a:ext uri="{63B3BB69-23CF-44E3-9099-C40C66FF867C}">
                  <a14:compatExt spid="_x0000_s16397"/>
                </a:ext>
                <a:ext uri="{FF2B5EF4-FFF2-40B4-BE49-F238E27FC236}">
                  <a16:creationId xmlns:a16="http://schemas.microsoft.com/office/drawing/2014/main" id="{75C5C83F-BD3B-C74C-A630-48AA1B6564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406400</xdr:colOff>
          <xdr:row>34</xdr:row>
          <xdr:rowOff>63500</xdr:rowOff>
        </xdr:from>
        <xdr:ext cx="1104900" cy="165100"/>
        <xdr:sp macro="" textlink="">
          <xdr:nvSpPr>
            <xdr:cNvPr id="16398" name="Check Box 14" hidden="1">
              <a:extLst>
                <a:ext uri="{63B3BB69-23CF-44E3-9099-C40C66FF867C}">
                  <a14:compatExt spid="_x0000_s16398"/>
                </a:ext>
                <a:ext uri="{FF2B5EF4-FFF2-40B4-BE49-F238E27FC236}">
                  <a16:creationId xmlns:a16="http://schemas.microsoft.com/office/drawing/2014/main" id="{C38368BB-CC48-D04D-99F7-50234F89BC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368300</xdr:colOff>
          <xdr:row>35</xdr:row>
          <xdr:rowOff>0</xdr:rowOff>
        </xdr:from>
        <xdr:ext cx="1117600" cy="228600"/>
        <xdr:sp macro="" textlink="">
          <xdr:nvSpPr>
            <xdr:cNvPr id="16399" name="Check Box 15" hidden="1">
              <a:extLst>
                <a:ext uri="{63B3BB69-23CF-44E3-9099-C40C66FF867C}">
                  <a14:compatExt spid="_x0000_s16399"/>
                </a:ext>
                <a:ext uri="{FF2B5EF4-FFF2-40B4-BE49-F238E27FC236}">
                  <a16:creationId xmlns:a16="http://schemas.microsoft.com/office/drawing/2014/main" id="{3250D781-AB7C-624C-924B-2876E72962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368300</xdr:colOff>
          <xdr:row>36</xdr:row>
          <xdr:rowOff>63500</xdr:rowOff>
        </xdr:from>
        <xdr:ext cx="1117600" cy="165100"/>
        <xdr:sp macro="" textlink="">
          <xdr:nvSpPr>
            <xdr:cNvPr id="16400" name="Check Box 16" hidden="1">
              <a:extLst>
                <a:ext uri="{63B3BB69-23CF-44E3-9099-C40C66FF867C}">
                  <a14:compatExt spid="_x0000_s16400"/>
                </a:ext>
                <a:ext uri="{FF2B5EF4-FFF2-40B4-BE49-F238E27FC236}">
                  <a16:creationId xmlns:a16="http://schemas.microsoft.com/office/drawing/2014/main" id="{364522AB-585B-AD40-8DAE-75A712C6C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393700</xdr:colOff>
          <xdr:row>34</xdr:row>
          <xdr:rowOff>215900</xdr:rowOff>
        </xdr:from>
        <xdr:ext cx="1104900" cy="241300"/>
        <xdr:sp macro="" textlink="">
          <xdr:nvSpPr>
            <xdr:cNvPr id="16401" name="Check Box 17" hidden="1">
              <a:extLst>
                <a:ext uri="{63B3BB69-23CF-44E3-9099-C40C66FF867C}">
                  <a14:compatExt spid="_x0000_s16401"/>
                </a:ext>
                <a:ext uri="{FF2B5EF4-FFF2-40B4-BE49-F238E27FC236}">
                  <a16:creationId xmlns:a16="http://schemas.microsoft.com/office/drawing/2014/main" id="{FDD993CF-120D-4744-A10A-DAABF9D21E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419100</xdr:colOff>
          <xdr:row>36</xdr:row>
          <xdr:rowOff>76200</xdr:rowOff>
        </xdr:from>
        <xdr:ext cx="1117600" cy="152400"/>
        <xdr:sp macro="" textlink="">
          <xdr:nvSpPr>
            <xdr:cNvPr id="16402" name="Check Box 18" hidden="1">
              <a:extLst>
                <a:ext uri="{63B3BB69-23CF-44E3-9099-C40C66FF867C}">
                  <a14:compatExt spid="_x0000_s16402"/>
                </a:ext>
                <a:ext uri="{FF2B5EF4-FFF2-40B4-BE49-F238E27FC236}">
                  <a16:creationId xmlns:a16="http://schemas.microsoft.com/office/drawing/2014/main" id="{24A127F8-6365-534D-8161-C2EE512A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368300</xdr:colOff>
          <xdr:row>37</xdr:row>
          <xdr:rowOff>25400</xdr:rowOff>
        </xdr:from>
        <xdr:ext cx="1117600" cy="228600"/>
        <xdr:sp macro="" textlink="">
          <xdr:nvSpPr>
            <xdr:cNvPr id="16403" name="Check Box 19" hidden="1">
              <a:extLst>
                <a:ext uri="{63B3BB69-23CF-44E3-9099-C40C66FF867C}">
                  <a14:compatExt spid="_x0000_s16403"/>
                </a:ext>
                <a:ext uri="{FF2B5EF4-FFF2-40B4-BE49-F238E27FC236}">
                  <a16:creationId xmlns:a16="http://schemas.microsoft.com/office/drawing/2014/main" id="{F969889A-DAC9-A743-8C6C-FD61CE74EC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431800</xdr:colOff>
          <xdr:row>37</xdr:row>
          <xdr:rowOff>12700</xdr:rowOff>
        </xdr:from>
        <xdr:ext cx="1117600" cy="241300"/>
        <xdr:sp macro="" textlink="">
          <xdr:nvSpPr>
            <xdr:cNvPr id="16404" name="Check Box 20" hidden="1">
              <a:extLst>
                <a:ext uri="{63B3BB69-23CF-44E3-9099-C40C66FF867C}">
                  <a14:compatExt spid="_x0000_s16404"/>
                </a:ext>
                <a:ext uri="{FF2B5EF4-FFF2-40B4-BE49-F238E27FC236}">
                  <a16:creationId xmlns:a16="http://schemas.microsoft.com/office/drawing/2014/main" id="{24344EDB-9FD6-544A-88F3-79F5B3E7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342900</xdr:colOff>
          <xdr:row>38</xdr:row>
          <xdr:rowOff>12700</xdr:rowOff>
        </xdr:from>
        <xdr:ext cx="1104900" cy="241300"/>
        <xdr:sp macro="" textlink="">
          <xdr:nvSpPr>
            <xdr:cNvPr id="16405" name="Check Box 21" hidden="1">
              <a:extLst>
                <a:ext uri="{63B3BB69-23CF-44E3-9099-C40C66FF867C}">
                  <a14:compatExt spid="_x0000_s16405"/>
                </a:ext>
                <a:ext uri="{FF2B5EF4-FFF2-40B4-BE49-F238E27FC236}">
                  <a16:creationId xmlns:a16="http://schemas.microsoft.com/office/drawing/2014/main" id="{7A00B711-71ED-4E45-8701-CB4F3AC78A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419100</xdr:colOff>
          <xdr:row>38</xdr:row>
          <xdr:rowOff>25400</xdr:rowOff>
        </xdr:from>
        <xdr:ext cx="1117600" cy="241300"/>
        <xdr:sp macro="" textlink="">
          <xdr:nvSpPr>
            <xdr:cNvPr id="16406" name="Check Box 22" hidden="1">
              <a:extLst>
                <a:ext uri="{63B3BB69-23CF-44E3-9099-C40C66FF867C}">
                  <a14:compatExt spid="_x0000_s16406"/>
                </a:ext>
                <a:ext uri="{FF2B5EF4-FFF2-40B4-BE49-F238E27FC236}">
                  <a16:creationId xmlns:a16="http://schemas.microsoft.com/office/drawing/2014/main" id="{7AD4E634-62DF-6A46-AC64-2438BE3044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dominique.pellicier/AppData/Local/Temp/6.%20Prev.%20ann&#233;e%20moyenne%202020-202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Prev. année moyenne 2020-202"/>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sheetPr>
  <dimension ref="A1:A9"/>
  <sheetViews>
    <sheetView tabSelected="1" workbookViewId="0">
      <selection activeCell="A3" sqref="A3"/>
    </sheetView>
  </sheetViews>
  <sheetFormatPr baseColWidth="10" defaultColWidth="8.83203125" defaultRowHeight="24.75" customHeight="1"/>
  <cols>
    <col min="1" max="1" width="101.1640625" customWidth="1"/>
  </cols>
  <sheetData>
    <row r="1" spans="1:1" ht="24.75" customHeight="1">
      <c r="A1" s="351" t="s">
        <v>353</v>
      </c>
    </row>
    <row r="2" spans="1:1" ht="14.25" customHeight="1" thickBot="1"/>
    <row r="3" spans="1:1" ht="32.25" customHeight="1" thickBot="1">
      <c r="A3" s="350" t="s">
        <v>32</v>
      </c>
    </row>
    <row r="4" spans="1:1" ht="31.5" customHeight="1" thickBot="1">
      <c r="A4" s="383" t="s">
        <v>354</v>
      </c>
    </row>
    <row r="5" spans="1:1" ht="15.75" customHeight="1" thickBot="1">
      <c r="A5" s="383"/>
    </row>
    <row r="6" spans="1:1" ht="24.75" customHeight="1" thickBot="1">
      <c r="A6" s="382" t="s">
        <v>232</v>
      </c>
    </row>
    <row r="7" spans="1:1" ht="248" customHeight="1" thickBot="1">
      <c r="A7" s="382"/>
    </row>
    <row r="8" spans="1:1" ht="24.75" customHeight="1">
      <c r="A8" s="1"/>
    </row>
    <row r="9" spans="1:1" ht="24.75" customHeight="1">
      <c r="A9" s="349"/>
    </row>
  </sheetData>
  <mergeCells count="2">
    <mergeCell ref="A6:A7"/>
    <mergeCell ref="A4:A5"/>
  </mergeCells>
  <phoneticPr fontId="8" type="noConversion"/>
  <pageMargins left="0.78749999999999998" right="0.78749999999999998" top="1.05277777777778" bottom="1.05277777777778" header="0.78749999999999998" footer="0.78749999999999998"/>
  <pageSetup paperSize="9" firstPageNumber="0" orientation="portrait" horizontalDpi="4294967292" verticalDpi="4294967292"/>
  <headerFooter>
    <oddFooter>&amp;C&amp;"Times New Roman,Normal"&amp;12Page &amp;P</oddFooter>
  </headerFooter>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CCFF"/>
    <pageSetUpPr fitToPage="1"/>
  </sheetPr>
  <dimension ref="A1:IN86"/>
  <sheetViews>
    <sheetView workbookViewId="0">
      <selection activeCell="A2" sqref="A2"/>
    </sheetView>
  </sheetViews>
  <sheetFormatPr baseColWidth="10" defaultColWidth="8.83203125" defaultRowHeight="13"/>
  <cols>
    <col min="1" max="1" width="114" style="2" customWidth="1"/>
    <col min="2" max="2" width="48" style="2" customWidth="1"/>
    <col min="3" max="248" width="8.83203125" style="2"/>
  </cols>
  <sheetData>
    <row r="1" spans="1:248" ht="14">
      <c r="A1" s="380" t="s">
        <v>309</v>
      </c>
      <c r="B1" s="89"/>
      <c r="C1" s="89"/>
      <c r="D1" s="89"/>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row>
    <row r="2" spans="1:248" ht="3.75" customHeigh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row>
    <row r="3" spans="1:248" ht="12.75" customHeight="1">
      <c r="A3" s="49" t="s">
        <v>310</v>
      </c>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row>
    <row r="4" spans="1:248" ht="12.75" customHeight="1">
      <c r="A4" s="49"/>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row>
    <row r="5" spans="1:248" ht="34.5" customHeight="1">
      <c r="A5" s="318" t="s">
        <v>311</v>
      </c>
      <c r="B5" s="22">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row>
    <row r="6" spans="1:248" ht="27.75" customHeight="1">
      <c r="A6" s="318" t="s">
        <v>312</v>
      </c>
      <c r="B6" s="22">
        <v>0</v>
      </c>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row>
    <row r="7" spans="1:248" ht="22.5" customHeight="1">
      <c r="A7" s="88"/>
      <c r="B7" s="7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row>
    <row r="8" spans="1:248" ht="10.5" customHeight="1">
      <c r="A8" s="88"/>
      <c r="B8" s="20"/>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ht="23.25" customHeight="1">
      <c r="A9" s="327" t="s">
        <v>127</v>
      </c>
      <c r="B9" s="328" t="s">
        <v>7</v>
      </c>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row>
    <row r="10" spans="1:248" ht="15.75" customHeight="1">
      <c r="A10" s="19" t="s">
        <v>196</v>
      </c>
      <c r="B10" s="18"/>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row>
    <row r="11" spans="1:248" ht="14">
      <c r="A11" s="12" t="s">
        <v>155</v>
      </c>
      <c r="B11" s="17"/>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row>
    <row r="12" spans="1:248" ht="14">
      <c r="A12" s="15" t="s">
        <v>79</v>
      </c>
      <c r="B12" s="13"/>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row>
    <row r="13" spans="1:248" ht="14">
      <c r="A13" s="14" t="s">
        <v>80</v>
      </c>
      <c r="B13" s="7"/>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row>
    <row r="14" spans="1:248" ht="14">
      <c r="A14" s="14" t="s">
        <v>81</v>
      </c>
      <c r="B14" s="7"/>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row>
    <row r="15" spans="1:248" ht="14">
      <c r="A15" s="14" t="s">
        <v>82</v>
      </c>
      <c r="B15" s="7"/>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row>
    <row r="16" spans="1:248" ht="14">
      <c r="A16" s="14" t="s">
        <v>83</v>
      </c>
      <c r="B16" s="7"/>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248" ht="14">
      <c r="A17" s="14" t="s">
        <v>84</v>
      </c>
      <c r="B17" s="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row>
    <row r="18" spans="1:248" ht="14">
      <c r="A18" s="14" t="s">
        <v>85</v>
      </c>
      <c r="B18" s="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row>
    <row r="19" spans="1:248" ht="14">
      <c r="A19" s="14" t="s">
        <v>86</v>
      </c>
      <c r="B19" s="7"/>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row>
    <row r="20" spans="1:248" ht="14">
      <c r="A20" s="15" t="s">
        <v>87</v>
      </c>
      <c r="B20" s="13"/>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row>
    <row r="21" spans="1:248" ht="14">
      <c r="A21" s="14" t="s">
        <v>81</v>
      </c>
      <c r="B21" s="7"/>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row>
    <row r="22" spans="1:248" ht="14">
      <c r="A22" s="14" t="s">
        <v>82</v>
      </c>
      <c r="B22" s="7"/>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row>
    <row r="23" spans="1:248" ht="14">
      <c r="A23" s="14" t="s">
        <v>88</v>
      </c>
      <c r="B23" s="7"/>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row>
    <row r="24" spans="1:248" ht="14">
      <c r="A24" s="14" t="s">
        <v>84</v>
      </c>
      <c r="B24" s="7"/>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row>
    <row r="25" spans="1:248" ht="14">
      <c r="A25" s="14" t="s">
        <v>85</v>
      </c>
      <c r="B25" s="7"/>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row>
    <row r="26" spans="1:248" ht="14">
      <c r="A26" s="14" t="s">
        <v>89</v>
      </c>
      <c r="B26" s="7"/>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row>
    <row r="27" spans="1:248" ht="14">
      <c r="A27" s="74" t="s">
        <v>1</v>
      </c>
      <c r="B27" s="335">
        <f>SUM(B13:B26)</f>
        <v>0</v>
      </c>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row>
    <row r="28" spans="1:248" ht="14">
      <c r="A28" s="12" t="s">
        <v>90</v>
      </c>
      <c r="B28" s="11"/>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row>
    <row r="29" spans="1:248" ht="14">
      <c r="A29" s="70" t="s">
        <v>156</v>
      </c>
      <c r="B29" s="335">
        <f>0</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row>
    <row r="30" spans="1:248" ht="14">
      <c r="A30" s="15" t="s">
        <v>157</v>
      </c>
      <c r="B30" s="335"/>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row>
    <row r="31" spans="1:248" ht="14">
      <c r="A31" s="71" t="s">
        <v>6</v>
      </c>
      <c r="B31" s="335"/>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row>
    <row r="32" spans="1:248" ht="14">
      <c r="A32" s="71" t="s">
        <v>3</v>
      </c>
      <c r="B32" s="335"/>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row>
    <row r="33" spans="1:248" ht="14">
      <c r="A33" s="71" t="s">
        <v>93</v>
      </c>
      <c r="B33" s="335"/>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row>
    <row r="34" spans="1:248" ht="14">
      <c r="A34" s="15" t="s">
        <v>94</v>
      </c>
      <c r="B34" s="335">
        <f>SUM(B31:B33)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spans="1:248" ht="14">
      <c r="A35" s="15" t="s">
        <v>158</v>
      </c>
      <c r="B35" s="3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spans="1:248" ht="14">
      <c r="A36" s="69" t="s">
        <v>159</v>
      </c>
      <c r="B36" s="335"/>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spans="1:248" ht="14">
      <c r="A37" s="69" t="s">
        <v>160</v>
      </c>
      <c r="B37" s="335"/>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row r="38" spans="1:248" ht="15" thickBot="1">
      <c r="A38" s="73" t="s">
        <v>1</v>
      </c>
      <c r="B38" s="335">
        <f>B29+B34+B35+B36+B37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row>
    <row r="39" spans="1:248" ht="15" thickBot="1">
      <c r="A39" s="72" t="s">
        <v>197</v>
      </c>
      <c r="B39" s="337">
        <f>B27+B38</f>
        <v>0</v>
      </c>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spans="1:248" ht="15.75"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spans="1:248" ht="14">
      <c r="A41" s="19" t="s">
        <v>198</v>
      </c>
      <c r="B41" s="10"/>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row>
    <row r="42" spans="1:248" ht="14">
      <c r="A42" s="70" t="s">
        <v>79</v>
      </c>
      <c r="B42" s="7"/>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row>
    <row r="43" spans="1:248" ht="15" thickBot="1">
      <c r="A43" s="70" t="s">
        <v>199</v>
      </c>
      <c r="B43" s="7"/>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spans="1:248" ht="15" thickBot="1">
      <c r="A44" s="15" t="s">
        <v>1</v>
      </c>
      <c r="B44" s="337">
        <f>SUM(B42:B43)</f>
        <v>0</v>
      </c>
      <c r="C44"/>
      <c r="D44" s="33"/>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spans="1:248" ht="20.25"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row>
    <row r="46" spans="1:248" ht="21.75" customHeight="1">
      <c r="A46" s="19" t="s">
        <v>200</v>
      </c>
      <c r="B46" s="10"/>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row>
    <row r="47" spans="1:248" ht="14">
      <c r="A47" s="70" t="s">
        <v>99</v>
      </c>
      <c r="B47" s="335">
        <f>0</f>
        <v>0</v>
      </c>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row>
    <row r="48" spans="1:248" ht="14">
      <c r="A48" s="15" t="s">
        <v>163</v>
      </c>
      <c r="B48" s="9"/>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row>
    <row r="49" spans="1:5" s="33" customFormat="1" ht="14">
      <c r="A49" s="71" t="s">
        <v>101</v>
      </c>
      <c r="B49" s="7"/>
      <c r="D49" s="2"/>
    </row>
    <row r="50" spans="1:5" ht="14">
      <c r="A50" s="71" t="s">
        <v>5</v>
      </c>
      <c r="B50" s="7"/>
    </row>
    <row r="51" spans="1:5" ht="14">
      <c r="A51" s="71" t="s">
        <v>4</v>
      </c>
      <c r="B51" s="7"/>
    </row>
    <row r="52" spans="1:5" ht="14">
      <c r="A52" s="71" t="s">
        <v>3</v>
      </c>
      <c r="B52" s="7"/>
    </row>
    <row r="53" spans="1:5" ht="14">
      <c r="A53" s="15" t="s">
        <v>2</v>
      </c>
      <c r="B53" s="335">
        <f>SUM(B49:B52)</f>
        <v>0</v>
      </c>
    </row>
    <row r="54" spans="1:5" ht="14">
      <c r="A54" s="70" t="s">
        <v>164</v>
      </c>
      <c r="B54" s="7"/>
    </row>
    <row r="55" spans="1:5" ht="14">
      <c r="A55" s="70" t="s">
        <v>165</v>
      </c>
      <c r="B55" s="7"/>
    </row>
    <row r="56" spans="1:5" ht="14">
      <c r="A56" s="69" t="s">
        <v>166</v>
      </c>
      <c r="B56" s="7"/>
    </row>
    <row r="57" spans="1:5" ht="14">
      <c r="A57" s="69" t="s">
        <v>167</v>
      </c>
      <c r="B57" s="7"/>
    </row>
    <row r="58" spans="1:5" ht="15" thickBot="1">
      <c r="A58" s="69" t="s">
        <v>168</v>
      </c>
      <c r="B58" s="335"/>
    </row>
    <row r="59" spans="1:5" ht="15" thickBot="1">
      <c r="A59" s="68" t="s">
        <v>115</v>
      </c>
      <c r="B59" s="337">
        <f>B47+B53+B54+B55+B56+B57+B58</f>
        <v>0</v>
      </c>
    </row>
    <row r="60" spans="1:5" ht="3.75" customHeight="1">
      <c r="A60"/>
      <c r="B60"/>
    </row>
    <row r="61" spans="1:5" ht="14">
      <c r="A61" s="6"/>
      <c r="B61"/>
    </row>
    <row r="62" spans="1:5" ht="14">
      <c r="A62" s="6" t="s">
        <v>112</v>
      </c>
      <c r="B62"/>
      <c r="C62"/>
      <c r="D62"/>
      <c r="E62"/>
    </row>
    <row r="63" spans="1:5" ht="14">
      <c r="A63" s="427" t="s">
        <v>295</v>
      </c>
      <c r="B63" s="427"/>
      <c r="C63" s="427"/>
      <c r="D63" s="427"/>
      <c r="E63" s="427"/>
    </row>
    <row r="64" spans="1:5" ht="14">
      <c r="A64" s="365" t="s">
        <v>296</v>
      </c>
      <c r="B64" s="365"/>
      <c r="C64" s="365"/>
      <c r="D64" s="365"/>
      <c r="E64" s="365"/>
    </row>
    <row r="65" spans="1:5" ht="14">
      <c r="A65" s="365" t="s">
        <v>297</v>
      </c>
      <c r="B65" s="365"/>
      <c r="C65" s="365"/>
      <c r="D65" s="365"/>
      <c r="E65" s="365"/>
    </row>
    <row r="66" spans="1:5" ht="26" customHeight="1">
      <c r="A66" s="362" t="s">
        <v>201</v>
      </c>
      <c r="B66" s="362"/>
      <c r="C66" s="362"/>
      <c r="D66" s="362"/>
      <c r="E66" s="362"/>
    </row>
    <row r="67" spans="1:5" ht="26" customHeight="1">
      <c r="A67" s="362" t="s">
        <v>202</v>
      </c>
      <c r="B67" s="362"/>
      <c r="C67" s="362"/>
      <c r="D67" s="362"/>
      <c r="E67" s="362"/>
    </row>
    <row r="68" spans="1:5" ht="26" customHeight="1">
      <c r="A68" s="362" t="s">
        <v>203</v>
      </c>
      <c r="B68" s="362"/>
      <c r="C68" s="362"/>
      <c r="D68" s="362"/>
      <c r="E68" s="362"/>
    </row>
    <row r="69" spans="1:5" ht="26" customHeight="1">
      <c r="A69" s="362" t="s">
        <v>204</v>
      </c>
      <c r="B69" s="362"/>
      <c r="C69" s="362"/>
      <c r="D69" s="362"/>
      <c r="E69" s="362"/>
    </row>
    <row r="70" spans="1:5" ht="26" customHeight="1">
      <c r="A70" s="362" t="s">
        <v>313</v>
      </c>
      <c r="B70" s="362"/>
      <c r="C70" s="362"/>
      <c r="D70" s="362"/>
      <c r="E70" s="362"/>
    </row>
    <row r="71" spans="1:5" ht="26" customHeight="1">
      <c r="A71" s="362" t="s">
        <v>314</v>
      </c>
      <c r="B71" s="362"/>
      <c r="C71" s="362"/>
      <c r="D71" s="362"/>
      <c r="E71" s="362"/>
    </row>
    <row r="72" spans="1:5" ht="13.75" customHeight="1">
      <c r="A72" s="384" t="s">
        <v>205</v>
      </c>
      <c r="B72" s="384"/>
      <c r="C72" s="384"/>
      <c r="D72" s="384"/>
      <c r="E72" s="384"/>
    </row>
    <row r="73" spans="1:5" ht="13.75" customHeight="1">
      <c r="A73" s="384" t="s">
        <v>206</v>
      </c>
      <c r="B73" s="384"/>
      <c r="C73" s="384"/>
      <c r="D73" s="384"/>
      <c r="E73" s="384"/>
    </row>
    <row r="74" spans="1:5" ht="26" customHeight="1">
      <c r="A74" s="384" t="s">
        <v>207</v>
      </c>
      <c r="B74" s="384"/>
      <c r="C74" s="384"/>
      <c r="D74" s="384"/>
      <c r="E74" s="384"/>
    </row>
    <row r="75" spans="1:5" ht="13.75" customHeight="1">
      <c r="A75" s="384" t="s">
        <v>208</v>
      </c>
      <c r="B75" s="384"/>
      <c r="C75" s="384"/>
      <c r="D75" s="384"/>
      <c r="E75" s="384"/>
    </row>
    <row r="76" spans="1:5" ht="26" customHeight="1">
      <c r="A76" s="384" t="s">
        <v>209</v>
      </c>
      <c r="B76" s="384"/>
      <c r="C76" s="384"/>
      <c r="D76" s="384"/>
      <c r="E76" s="384"/>
    </row>
    <row r="77" spans="1:5" ht="26" customHeight="1">
      <c r="A77" s="384" t="s">
        <v>315</v>
      </c>
      <c r="B77" s="384"/>
      <c r="C77" s="384"/>
      <c r="D77" s="384"/>
      <c r="E77" s="384"/>
    </row>
    <row r="78" spans="1:5" ht="26" customHeight="1">
      <c r="A78" s="384" t="s">
        <v>316</v>
      </c>
      <c r="B78" s="384"/>
      <c r="C78" s="384"/>
      <c r="D78" s="384"/>
      <c r="E78" s="384"/>
    </row>
    <row r="79" spans="1:5" ht="14" thickBot="1">
      <c r="A79"/>
      <c r="B79"/>
      <c r="C79"/>
      <c r="D79"/>
      <c r="E79"/>
    </row>
    <row r="80" spans="1:5" ht="14">
      <c r="A80" s="27" t="s">
        <v>153</v>
      </c>
      <c r="B80" s="381"/>
      <c r="C80" s="85"/>
      <c r="D80" s="85"/>
      <c r="E80" s="26"/>
    </row>
    <row r="81" spans="1:2" ht="14" thickBot="1">
      <c r="A81" s="426"/>
      <c r="B81" s="426"/>
    </row>
    <row r="82" spans="1:2" ht="14" thickBot="1">
      <c r="A82" s="426"/>
      <c r="B82" s="426"/>
    </row>
    <row r="83" spans="1:2" ht="14" thickBot="1">
      <c r="A83" s="426"/>
      <c r="B83" s="426"/>
    </row>
    <row r="84" spans="1:2" ht="14" thickBot="1">
      <c r="A84" s="426"/>
      <c r="B84" s="426"/>
    </row>
    <row r="85" spans="1:2" ht="14" thickBot="1">
      <c r="A85" s="426"/>
      <c r="B85" s="426"/>
    </row>
    <row r="86" spans="1:2" ht="14" thickBot="1">
      <c r="A86" s="426"/>
      <c r="B86" s="426"/>
    </row>
  </sheetData>
  <mergeCells count="9">
    <mergeCell ref="A63:E63"/>
    <mergeCell ref="A72:E72"/>
    <mergeCell ref="A81:B86"/>
    <mergeCell ref="A73:E73"/>
    <mergeCell ref="A74:E74"/>
    <mergeCell ref="A75:E75"/>
    <mergeCell ref="A76:E76"/>
    <mergeCell ref="A77:E77"/>
    <mergeCell ref="A78:E78"/>
  </mergeCells>
  <pageMargins left="0.70833333333333304" right="0.70833333333333304" top="0.39374999999999999" bottom="0.35416666666666702"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6600"/>
  </sheetPr>
  <dimension ref="A1:J23"/>
  <sheetViews>
    <sheetView workbookViewId="0">
      <selection activeCell="A14" sqref="A14"/>
    </sheetView>
  </sheetViews>
  <sheetFormatPr baseColWidth="10" defaultColWidth="8.83203125" defaultRowHeight="13"/>
  <cols>
    <col min="1" max="1" width="21.5" customWidth="1"/>
    <col min="2" max="2" width="19" customWidth="1"/>
    <col min="3" max="3" width="10.1640625" customWidth="1"/>
    <col min="4" max="4" width="18.5" customWidth="1"/>
    <col min="5" max="5" width="16.83203125" customWidth="1"/>
    <col min="6" max="6" width="21.83203125" customWidth="1"/>
    <col min="8" max="8" width="11.1640625" customWidth="1"/>
    <col min="9" max="9" width="21.5" customWidth="1"/>
    <col min="10" max="10" width="13" customWidth="1"/>
  </cols>
  <sheetData>
    <row r="1" spans="1:10" ht="23.25" customHeight="1">
      <c r="A1" s="432" t="s">
        <v>210</v>
      </c>
      <c r="B1" s="432"/>
      <c r="C1" s="432"/>
      <c r="D1" s="432"/>
      <c r="E1" s="432"/>
      <c r="F1" s="432"/>
      <c r="G1" s="432"/>
      <c r="H1" s="432"/>
      <c r="I1" s="432"/>
    </row>
    <row r="3" spans="1:10" s="4" customFormat="1" ht="14">
      <c r="F3" s="143">
        <v>2020</v>
      </c>
      <c r="G3" s="143">
        <v>2021</v>
      </c>
      <c r="H3" s="143">
        <v>2022</v>
      </c>
      <c r="I3" s="143">
        <v>2023</v>
      </c>
      <c r="J3" s="143">
        <v>2024</v>
      </c>
    </row>
    <row r="4" spans="1:10" ht="19.5" customHeight="1">
      <c r="A4" s="433" t="s">
        <v>211</v>
      </c>
      <c r="B4" s="433"/>
      <c r="C4" s="433"/>
      <c r="D4" s="433"/>
      <c r="E4" s="433"/>
      <c r="F4" s="122"/>
      <c r="G4" s="122"/>
      <c r="H4" s="122"/>
      <c r="I4" s="122"/>
      <c r="J4" s="122"/>
    </row>
    <row r="5" spans="1:10" ht="14" thickBot="1"/>
    <row r="6" spans="1:10" ht="14.5" customHeight="1">
      <c r="A6" s="50"/>
      <c r="B6" s="434" t="s">
        <v>215</v>
      </c>
      <c r="C6" s="436" t="s">
        <v>216</v>
      </c>
      <c r="D6" s="438" t="s">
        <v>217</v>
      </c>
      <c r="E6" s="438"/>
      <c r="F6" s="438"/>
      <c r="G6" s="438" t="s">
        <v>218</v>
      </c>
      <c r="H6" s="438"/>
      <c r="I6" s="438"/>
      <c r="J6" s="142"/>
    </row>
    <row r="7" spans="1:10" ht="16" thickBot="1">
      <c r="A7" s="141"/>
      <c r="B7" s="435"/>
      <c r="C7" s="437"/>
      <c r="D7" s="140" t="s">
        <v>12</v>
      </c>
      <c r="E7" s="139" t="s">
        <v>11</v>
      </c>
      <c r="F7" s="138" t="s">
        <v>317</v>
      </c>
      <c r="G7" s="140">
        <v>2021</v>
      </c>
      <c r="H7" s="139">
        <v>2022</v>
      </c>
      <c r="I7" s="138">
        <v>2023</v>
      </c>
      <c r="J7" s="138">
        <v>2024</v>
      </c>
    </row>
    <row r="8" spans="1:10" ht="14.5" customHeight="1">
      <c r="A8" s="428" t="s">
        <v>214</v>
      </c>
      <c r="B8" s="116"/>
      <c r="C8" s="115"/>
      <c r="D8" s="114"/>
      <c r="E8" s="137"/>
      <c r="F8" s="136"/>
      <c r="G8" s="114"/>
      <c r="H8" s="137"/>
      <c r="I8" s="136"/>
      <c r="J8" s="136"/>
    </row>
    <row r="9" spans="1:10" ht="14">
      <c r="A9" s="428"/>
      <c r="B9" s="106"/>
      <c r="C9" s="105"/>
      <c r="D9" s="109"/>
      <c r="E9" s="108"/>
      <c r="F9" s="107"/>
      <c r="G9" s="109"/>
      <c r="H9" s="108"/>
      <c r="I9" s="107"/>
      <c r="J9" s="107"/>
    </row>
    <row r="10" spans="1:10" ht="14">
      <c r="A10" s="428"/>
      <c r="B10" s="106"/>
      <c r="C10" s="105"/>
      <c r="D10" s="109"/>
      <c r="E10" s="108"/>
      <c r="F10" s="107"/>
      <c r="G10" s="109"/>
      <c r="H10" s="108"/>
      <c r="I10" s="107"/>
      <c r="J10" s="107"/>
    </row>
    <row r="11" spans="1:10" ht="14">
      <c r="A11" s="428"/>
      <c r="B11" s="106"/>
      <c r="C11" s="105"/>
      <c r="D11" s="109"/>
      <c r="E11" s="108"/>
      <c r="F11" s="107"/>
      <c r="G11" s="109"/>
      <c r="H11" s="108"/>
      <c r="I11" s="107"/>
      <c r="J11" s="107"/>
    </row>
    <row r="12" spans="1:10" ht="14">
      <c r="A12" s="428"/>
      <c r="B12" s="106"/>
      <c r="C12" s="105"/>
      <c r="D12" s="109"/>
      <c r="E12" s="108"/>
      <c r="F12" s="107"/>
      <c r="G12" s="109"/>
      <c r="H12" s="108"/>
      <c r="I12" s="107"/>
      <c r="J12" s="107"/>
    </row>
    <row r="13" spans="1:10" ht="15" thickBot="1">
      <c r="A13" s="428"/>
      <c r="B13" s="99"/>
      <c r="C13" s="135"/>
      <c r="D13" s="134"/>
      <c r="E13" s="133"/>
      <c r="F13" s="132"/>
      <c r="G13" s="134"/>
      <c r="H13" s="133"/>
      <c r="I13" s="132"/>
      <c r="J13" s="132"/>
    </row>
    <row r="14" spans="1:10" ht="52.5" customHeight="1" thickBot="1">
      <c r="A14" s="131" t="s">
        <v>318</v>
      </c>
      <c r="B14" s="130"/>
      <c r="C14" s="129"/>
      <c r="D14" s="128"/>
      <c r="E14" s="127"/>
      <c r="F14" s="125"/>
      <c r="G14" s="126"/>
      <c r="H14" s="126"/>
      <c r="I14" s="125"/>
      <c r="J14" s="125"/>
    </row>
    <row r="15" spans="1:10" ht="21" customHeight="1" thickBot="1">
      <c r="A15" s="124"/>
      <c r="B15" s="429" t="s">
        <v>219</v>
      </c>
      <c r="C15" s="430"/>
      <c r="D15" s="352">
        <f>SUM('10. PEG'!D8:D14)</f>
        <v>0</v>
      </c>
      <c r="E15" s="352">
        <f>SUM('10. PEG'!E8:E14)</f>
        <v>0</v>
      </c>
      <c r="F15" s="353">
        <f>SUM('10. PEG'!D15:E15)</f>
        <v>0</v>
      </c>
      <c r="G15" s="353">
        <f>SUM('10. PEG'!G8:G14)</f>
        <v>0</v>
      </c>
      <c r="H15" s="353">
        <f>SUM('10. PEG'!H8:H14)</f>
        <v>0</v>
      </c>
      <c r="I15" s="353">
        <f>SUM('10. PEG'!I8:I14)</f>
        <v>0</v>
      </c>
      <c r="J15" s="353">
        <f>SUM('10. PEG'!J8:J14)</f>
        <v>0</v>
      </c>
    </row>
    <row r="16" spans="1:10" ht="16" thickBot="1">
      <c r="A16" s="123" t="s">
        <v>212</v>
      </c>
      <c r="B16" s="122"/>
      <c r="C16" s="117"/>
      <c r="D16" s="121"/>
      <c r="E16" s="119"/>
      <c r="F16" s="120"/>
      <c r="G16" s="119"/>
      <c r="H16" s="118"/>
      <c r="I16" s="117"/>
      <c r="J16" s="117"/>
    </row>
    <row r="17" spans="1:10" ht="14.5" customHeight="1">
      <c r="A17" s="428" t="s">
        <v>213</v>
      </c>
      <c r="B17" s="116"/>
      <c r="C17" s="115"/>
      <c r="D17" s="114"/>
      <c r="E17" s="113"/>
      <c r="F17" s="112"/>
      <c r="G17" s="111"/>
      <c r="H17" s="111"/>
      <c r="I17" s="110"/>
      <c r="J17" s="110"/>
    </row>
    <row r="18" spans="1:10" ht="14">
      <c r="A18" s="428"/>
      <c r="B18" s="106"/>
      <c r="C18" s="105"/>
      <c r="D18" s="109"/>
      <c r="E18" s="108"/>
      <c r="F18" s="107"/>
      <c r="G18" s="101"/>
      <c r="H18" s="101"/>
      <c r="I18" s="100"/>
      <c r="J18" s="100"/>
    </row>
    <row r="19" spans="1:10" ht="14">
      <c r="A19" s="428"/>
      <c r="B19" s="106"/>
      <c r="C19" s="105"/>
      <c r="D19" s="104"/>
      <c r="E19" s="103"/>
      <c r="F19" s="102"/>
      <c r="G19" s="101"/>
      <c r="H19" s="101"/>
      <c r="I19" s="100"/>
      <c r="J19" s="100"/>
    </row>
    <row r="20" spans="1:10" ht="14">
      <c r="A20" s="428"/>
      <c r="B20" s="106"/>
      <c r="C20" s="105"/>
      <c r="D20" s="104"/>
      <c r="E20" s="103"/>
      <c r="F20" s="102"/>
      <c r="G20" s="101"/>
      <c r="H20" s="101"/>
      <c r="I20" s="100"/>
      <c r="J20" s="100"/>
    </row>
    <row r="21" spans="1:10" ht="14">
      <c r="A21" s="428"/>
      <c r="B21" s="106"/>
      <c r="C21" s="105"/>
      <c r="D21" s="104"/>
      <c r="E21" s="103"/>
      <c r="F21" s="102"/>
      <c r="G21" s="101"/>
      <c r="H21" s="101"/>
      <c r="I21" s="100"/>
      <c r="J21" s="100"/>
    </row>
    <row r="22" spans="1:10" ht="15" thickBot="1">
      <c r="A22" s="428"/>
      <c r="B22" s="99"/>
      <c r="C22" s="98"/>
      <c r="D22" s="97"/>
      <c r="E22" s="96"/>
      <c r="F22" s="95"/>
      <c r="G22" s="94"/>
      <c r="H22" s="94"/>
      <c r="I22" s="93"/>
      <c r="J22" s="93"/>
    </row>
    <row r="23" spans="1:10" ht="15" thickBot="1">
      <c r="A23" s="92"/>
      <c r="B23" s="431" t="s">
        <v>220</v>
      </c>
      <c r="C23" s="431"/>
      <c r="D23" s="90">
        <f>SUM('10. PEG'!D17:D22)</f>
        <v>0</v>
      </c>
      <c r="E23" s="90">
        <f>SUM('10. PEG'!E17:E22)</f>
        <v>0</v>
      </c>
      <c r="F23" s="91">
        <f>SUM('10. PEG'!D23:E23)</f>
        <v>0</v>
      </c>
      <c r="G23" s="90">
        <f>SUM('10. PEG'!G17:G22)</f>
        <v>0</v>
      </c>
      <c r="H23" s="90">
        <f>SUM('10. PEG'!H17:H22)</f>
        <v>0</v>
      </c>
      <c r="I23" s="90">
        <f>SUM('10. PEG'!I17:I22)</f>
        <v>0</v>
      </c>
      <c r="J23" s="90">
        <f>SUM('10. PEG'!J17:J22)</f>
        <v>0</v>
      </c>
    </row>
  </sheetData>
  <mergeCells count="10">
    <mergeCell ref="A8:A13"/>
    <mergeCell ref="B15:C15"/>
    <mergeCell ref="A17:A22"/>
    <mergeCell ref="B23:C23"/>
    <mergeCell ref="A1:I1"/>
    <mergeCell ref="A4:E4"/>
    <mergeCell ref="B6:B7"/>
    <mergeCell ref="C6:C7"/>
    <mergeCell ref="D6:F6"/>
    <mergeCell ref="G6:I6"/>
  </mergeCells>
  <pageMargins left="0.78749999999999998" right="0.78749999999999998" top="1.05277777777778" bottom="1.05277777777778" header="0.78749999999999998" footer="0.78749999999999998"/>
  <pageSetup paperSize="0" scale="0" firstPageNumber="0" orientation="portrait" usePrinterDefaults="0" horizontalDpi="0" verticalDpi="0" copies="0"/>
  <headerFooter>
    <oddHeader>&amp;C&amp;"Times New Roman,Normal"&amp;12&amp;A</oddHeader>
    <oddFooter>&amp;C&amp;"Times New Roman,Normal"&amp;12Page &amp;P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25"/>
  </sheetPr>
  <dimension ref="A1:O16"/>
  <sheetViews>
    <sheetView workbookViewId="0">
      <selection activeCell="O5" sqref="O5"/>
    </sheetView>
  </sheetViews>
  <sheetFormatPr baseColWidth="10" defaultColWidth="7.83203125" defaultRowHeight="13"/>
  <cols>
    <col min="1" max="1" width="16.33203125" customWidth="1"/>
    <col min="2" max="2" width="17.5" customWidth="1"/>
    <col min="3" max="3" width="13.33203125" customWidth="1"/>
    <col min="4" max="4" width="13" customWidth="1"/>
    <col min="5" max="5" width="12.1640625" customWidth="1"/>
    <col min="6" max="6" width="8.6640625" customWidth="1"/>
    <col min="9" max="9" width="9.33203125" customWidth="1"/>
    <col min="11" max="11" width="9" customWidth="1"/>
    <col min="12" max="12" width="8.33203125" customWidth="1"/>
    <col min="13" max="13" width="17" customWidth="1"/>
    <col min="14" max="14" width="15.5" customWidth="1"/>
    <col min="15" max="15" width="14.1640625" customWidth="1"/>
  </cols>
  <sheetData>
    <row r="1" spans="1:15" ht="12.75" customHeight="1">
      <c r="A1" s="84" t="s">
        <v>221</v>
      </c>
      <c r="B1" s="84"/>
      <c r="C1" s="84"/>
      <c r="D1" s="84"/>
      <c r="E1" s="84"/>
      <c r="F1" s="84"/>
      <c r="G1" s="84"/>
      <c r="H1" s="84"/>
      <c r="I1" s="84"/>
      <c r="J1" s="84"/>
      <c r="K1" s="84"/>
      <c r="L1" s="84"/>
      <c r="M1" s="84"/>
      <c r="N1" s="84"/>
      <c r="O1" s="2"/>
    </row>
    <row r="2" spans="1:15" ht="3.75" customHeight="1" thickBot="1">
      <c r="A2" s="2"/>
      <c r="B2" s="2"/>
      <c r="C2" s="2"/>
      <c r="D2" s="2"/>
      <c r="E2" s="197"/>
      <c r="F2" s="197"/>
      <c r="G2" s="196"/>
      <c r="H2" s="196"/>
      <c r="I2" s="196"/>
      <c r="J2" s="195"/>
      <c r="K2" s="195"/>
      <c r="L2" s="195"/>
      <c r="M2" s="2"/>
      <c r="N2" s="195"/>
      <c r="O2" s="2"/>
    </row>
    <row r="3" spans="1:15" s="4" customFormat="1" ht="17" customHeight="1" thickTop="1" thickBot="1">
      <c r="A3" s="194"/>
      <c r="B3" s="439" t="s">
        <v>222</v>
      </c>
      <c r="C3" s="439" t="s">
        <v>224</v>
      </c>
      <c r="D3" s="443" t="s">
        <v>223</v>
      </c>
      <c r="E3" s="445" t="s">
        <v>323</v>
      </c>
      <c r="F3" s="445"/>
      <c r="G3" s="445"/>
      <c r="H3" s="445"/>
      <c r="I3" s="446" t="s">
        <v>324</v>
      </c>
      <c r="J3" s="446"/>
      <c r="K3" s="446"/>
      <c r="L3" s="446"/>
      <c r="M3" s="441" t="s">
        <v>325</v>
      </c>
      <c r="N3" s="439" t="s">
        <v>326</v>
      </c>
      <c r="O3" s="441" t="s">
        <v>327</v>
      </c>
    </row>
    <row r="4" spans="1:15" ht="37.25" customHeight="1" thickTop="1" thickBot="1">
      <c r="A4" s="194"/>
      <c r="B4" s="440"/>
      <c r="C4" s="440"/>
      <c r="D4" s="444"/>
      <c r="E4" s="193" t="s">
        <v>17</v>
      </c>
      <c r="F4" s="193" t="s">
        <v>16</v>
      </c>
      <c r="G4" s="193" t="s">
        <v>16</v>
      </c>
      <c r="H4" s="193" t="s">
        <v>16</v>
      </c>
      <c r="I4" s="192" t="s">
        <v>17</v>
      </c>
      <c r="J4" s="191" t="s">
        <v>16</v>
      </c>
      <c r="K4" s="191" t="s">
        <v>16</v>
      </c>
      <c r="L4" s="190" t="s">
        <v>16</v>
      </c>
      <c r="M4" s="441"/>
      <c r="N4" s="440"/>
      <c r="O4" s="441"/>
    </row>
    <row r="5" spans="1:15" ht="17" customHeight="1" thickTop="1" thickBot="1">
      <c r="A5" s="189"/>
      <c r="B5" s="354" t="s">
        <v>225</v>
      </c>
      <c r="C5" s="355" t="s">
        <v>15</v>
      </c>
      <c r="D5" s="355" t="s">
        <v>15</v>
      </c>
      <c r="E5" s="356" t="s">
        <v>14</v>
      </c>
      <c r="F5" s="356" t="s">
        <v>13</v>
      </c>
      <c r="G5" s="356"/>
      <c r="H5" s="357"/>
      <c r="I5" s="358" t="s">
        <v>14</v>
      </c>
      <c r="J5" s="359" t="s">
        <v>13</v>
      </c>
      <c r="K5" s="359"/>
      <c r="L5" s="360"/>
      <c r="M5" s="361" t="s">
        <v>226</v>
      </c>
      <c r="N5" s="361" t="s">
        <v>226</v>
      </c>
      <c r="O5" s="361" t="s">
        <v>226</v>
      </c>
    </row>
    <row r="6" spans="1:15" ht="17" customHeight="1" thickBot="1">
      <c r="A6" s="442" t="s">
        <v>319</v>
      </c>
      <c r="B6" s="188"/>
      <c r="C6" s="187"/>
      <c r="D6" s="186"/>
      <c r="E6" s="185"/>
      <c r="F6" s="184"/>
      <c r="G6" s="183"/>
      <c r="H6" s="182"/>
      <c r="I6" s="185"/>
      <c r="J6" s="184"/>
      <c r="K6" s="183"/>
      <c r="L6" s="182"/>
      <c r="M6" s="168">
        <f>SUM('11. LNG truck or vessel'!E6:H6)</f>
        <v>0</v>
      </c>
      <c r="N6" s="167">
        <f>SUM('11. LNG truck or vessel'!I6:L6)</f>
        <v>0</v>
      </c>
      <c r="O6" s="167">
        <f>SUM('11. LNG truck or vessel'!J6:M6)</f>
        <v>0</v>
      </c>
    </row>
    <row r="7" spans="1:15" ht="17" customHeight="1" thickBot="1">
      <c r="A7" s="442"/>
      <c r="B7" s="180"/>
      <c r="C7" s="181"/>
      <c r="D7" s="178"/>
      <c r="E7" s="177"/>
      <c r="F7" s="176"/>
      <c r="G7" s="176"/>
      <c r="H7" s="175"/>
      <c r="I7" s="177"/>
      <c r="J7" s="176"/>
      <c r="K7" s="176"/>
      <c r="L7" s="175"/>
      <c r="M7" s="168">
        <f>SUM('11. LNG truck or vessel'!E7:H7)</f>
        <v>0</v>
      </c>
      <c r="N7" s="167">
        <f>SUM('11. LNG truck or vessel'!I7:L7)</f>
        <v>0</v>
      </c>
      <c r="O7" s="167">
        <f>SUM('11. LNG truck or vessel'!J7:M7)</f>
        <v>0</v>
      </c>
    </row>
    <row r="8" spans="1:15" ht="17" customHeight="1" thickBot="1">
      <c r="A8" s="442"/>
      <c r="B8" s="180"/>
      <c r="C8" s="179"/>
      <c r="D8" s="178"/>
      <c r="E8" s="177"/>
      <c r="F8" s="176"/>
      <c r="G8" s="176"/>
      <c r="H8" s="175"/>
      <c r="I8" s="177"/>
      <c r="J8" s="176"/>
      <c r="K8" s="176"/>
      <c r="L8" s="175"/>
      <c r="M8" s="168">
        <f>SUM('11. LNG truck or vessel'!E8:H8)</f>
        <v>0</v>
      </c>
      <c r="N8" s="167">
        <f>SUM('11. LNG truck or vessel'!I8:L8)</f>
        <v>0</v>
      </c>
      <c r="O8" s="167">
        <f>SUM('11. LNG truck or vessel'!J8:M8)</f>
        <v>0</v>
      </c>
    </row>
    <row r="9" spans="1:15" ht="17" customHeight="1" thickBot="1">
      <c r="A9" s="442"/>
      <c r="B9" s="180"/>
      <c r="C9" s="179"/>
      <c r="D9" s="178"/>
      <c r="E9" s="177"/>
      <c r="F9" s="176"/>
      <c r="G9" s="176"/>
      <c r="H9" s="175"/>
      <c r="I9" s="177"/>
      <c r="J9" s="176"/>
      <c r="K9" s="176"/>
      <c r="L9" s="175"/>
      <c r="M9" s="168">
        <f>SUM('11. LNG truck or vessel'!E9:H9)</f>
        <v>0</v>
      </c>
      <c r="N9" s="167">
        <f>SUM('11. LNG truck or vessel'!I9:L9)</f>
        <v>0</v>
      </c>
      <c r="O9" s="167">
        <f>SUM('11. LNG truck or vessel'!J9:M9)</f>
        <v>0</v>
      </c>
    </row>
    <row r="10" spans="1:15" ht="17" customHeight="1" thickBot="1">
      <c r="A10" s="442"/>
      <c r="B10" s="180"/>
      <c r="C10" s="179"/>
      <c r="D10" s="178"/>
      <c r="E10" s="177"/>
      <c r="F10" s="176"/>
      <c r="G10" s="176"/>
      <c r="H10" s="175"/>
      <c r="I10" s="177"/>
      <c r="J10" s="176"/>
      <c r="K10" s="176"/>
      <c r="L10" s="175"/>
      <c r="M10" s="168">
        <f>SUM('11. LNG truck or vessel'!E10:H10)</f>
        <v>0</v>
      </c>
      <c r="N10" s="167">
        <f>SUM('11. LNG truck or vessel'!I10:L10)</f>
        <v>0</v>
      </c>
      <c r="O10" s="167">
        <f>SUM('11. LNG truck or vessel'!J10:M10)</f>
        <v>0</v>
      </c>
    </row>
    <row r="11" spans="1:15" ht="17" customHeight="1" thickBot="1">
      <c r="A11" s="442"/>
      <c r="B11" s="174"/>
      <c r="C11" s="173"/>
      <c r="D11" s="172"/>
      <c r="E11" s="171"/>
      <c r="F11" s="170"/>
      <c r="G11" s="170"/>
      <c r="H11" s="169"/>
      <c r="I11" s="171"/>
      <c r="J11" s="170"/>
      <c r="K11" s="170"/>
      <c r="L11" s="169"/>
      <c r="M11" s="168">
        <f>SUM('11. LNG truck or vessel'!E11:H11)</f>
        <v>0</v>
      </c>
      <c r="N11" s="167">
        <f>SUM('11. LNG truck or vessel'!I11:L11)</f>
        <v>0</v>
      </c>
      <c r="O11" s="167">
        <f>SUM('11. LNG truck or vessel'!J11:M11)</f>
        <v>0</v>
      </c>
    </row>
    <row r="12" spans="1:15" ht="45" customHeight="1" thickTop="1" thickBot="1">
      <c r="A12" s="166" t="s">
        <v>320</v>
      </c>
      <c r="B12" s="165"/>
      <c r="C12" s="164"/>
      <c r="D12" s="163"/>
      <c r="E12" s="162"/>
      <c r="F12" s="161"/>
      <c r="G12" s="161"/>
      <c r="H12" s="160"/>
      <c r="I12" s="159"/>
      <c r="J12" s="158"/>
      <c r="K12" s="158"/>
      <c r="L12" s="157"/>
      <c r="M12" s="156">
        <f>SUM('11. LNG truck or vessel'!M6:M11)</f>
        <v>0</v>
      </c>
      <c r="N12" s="155">
        <f>SUM('11. LNG truck or vessel'!N6:N11)</f>
        <v>0</v>
      </c>
      <c r="O12" s="155">
        <f>SUM('11. LNG truck or vessel'!O6:O11)</f>
        <v>0</v>
      </c>
    </row>
    <row r="13" spans="1:15" ht="17" customHeight="1" thickBot="1">
      <c r="A13" s="154"/>
      <c r="B13" s="67"/>
      <c r="C13" s="144"/>
      <c r="D13" s="144"/>
      <c r="E13" s="153"/>
      <c r="F13" s="153"/>
      <c r="G13" s="153"/>
      <c r="H13" s="144"/>
      <c r="I13" s="144"/>
      <c r="J13" s="152"/>
      <c r="K13" s="152"/>
      <c r="L13" s="152"/>
      <c r="M13" s="144"/>
      <c r="N13" s="152"/>
    </row>
    <row r="14" spans="1:15" ht="35.75" customHeight="1" thickBot="1">
      <c r="A14" s="151"/>
      <c r="B14" s="150" t="s">
        <v>321</v>
      </c>
      <c r="C14" s="150" t="s">
        <v>228</v>
      </c>
      <c r="D14" s="150" t="s">
        <v>229</v>
      </c>
      <c r="E14" s="150" t="s">
        <v>322</v>
      </c>
      <c r="F14" s="145"/>
      <c r="G14" s="145"/>
      <c r="H14" s="145"/>
      <c r="I14" s="145"/>
      <c r="M14" s="144"/>
    </row>
    <row r="15" spans="1:15" ht="17" customHeight="1" thickBot="1">
      <c r="A15" s="149" t="s">
        <v>76</v>
      </c>
      <c r="B15" s="146"/>
      <c r="C15" s="146"/>
      <c r="D15" s="146"/>
      <c r="E15" s="146"/>
      <c r="F15" s="145"/>
      <c r="G15" s="145"/>
      <c r="H15" s="145"/>
      <c r="I15" s="145"/>
      <c r="M15" s="144"/>
    </row>
    <row r="16" spans="1:15" ht="17" customHeight="1" thickBot="1">
      <c r="A16" s="148" t="s">
        <v>227</v>
      </c>
      <c r="B16" s="147"/>
      <c r="C16" s="146"/>
      <c r="D16" s="146"/>
      <c r="E16" s="146"/>
      <c r="G16" s="145"/>
      <c r="H16" s="145"/>
      <c r="I16" s="145"/>
      <c r="M16" s="144"/>
    </row>
  </sheetData>
  <sheetProtection selectLockedCells="1" selectUnlockedCells="1"/>
  <mergeCells count="9">
    <mergeCell ref="N3:N4"/>
    <mergeCell ref="O3:O4"/>
    <mergeCell ref="A6:A11"/>
    <mergeCell ref="B3:B4"/>
    <mergeCell ref="C3:C4"/>
    <mergeCell ref="D3:D4"/>
    <mergeCell ref="E3:H3"/>
    <mergeCell ref="I3:L3"/>
    <mergeCell ref="M3:M4"/>
  </mergeCells>
  <pageMargins left="0.78749999999999998" right="0.78749999999999998" top="0.78749999999999998" bottom="0.78749999999999998" header="0.51180555555555551" footer="0.51180555555555551"/>
  <pageSetup paperSize="9" firstPageNumber="0"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HU45"/>
  <sheetViews>
    <sheetView workbookViewId="0"/>
  </sheetViews>
  <sheetFormatPr baseColWidth="10" defaultColWidth="7.33203125" defaultRowHeight="13"/>
  <cols>
    <col min="1" max="1" width="6.1640625" style="2" customWidth="1"/>
    <col min="2" max="7" width="24.33203125" style="2" customWidth="1"/>
    <col min="8" max="8" width="57.1640625" style="510" customWidth="1"/>
    <col min="9" max="10" width="24.33203125" style="2" customWidth="1"/>
    <col min="11" max="16384" width="7.33203125" style="2"/>
  </cols>
  <sheetData>
    <row r="1" spans="1:229" s="4" customFormat="1" ht="14">
      <c r="A1" s="507" t="s">
        <v>329</v>
      </c>
      <c r="B1" s="84"/>
      <c r="C1" s="84"/>
      <c r="D1" s="84"/>
      <c r="E1" s="84"/>
      <c r="F1" s="84"/>
      <c r="G1" s="367"/>
      <c r="H1" s="507"/>
      <c r="I1" s="84"/>
      <c r="J1" s="84"/>
    </row>
    <row r="2" spans="1:229" ht="15" thickBot="1">
      <c r="A2" s="49"/>
      <c r="B2"/>
      <c r="C2"/>
      <c r="D2"/>
      <c r="E2"/>
      <c r="F2"/>
      <c r="G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row>
    <row r="3" spans="1:229" ht="35" customHeight="1" thickBot="1">
      <c r="A3" s="216"/>
      <c r="B3" s="452" t="s">
        <v>330</v>
      </c>
      <c r="C3" s="453"/>
      <c r="D3" s="454"/>
      <c r="E3" s="458" t="s">
        <v>230</v>
      </c>
      <c r="F3" s="460" t="s">
        <v>336</v>
      </c>
      <c r="G3" s="460" t="s">
        <v>334</v>
      </c>
      <c r="H3" s="462" t="s">
        <v>337</v>
      </c>
      <c r="I3" s="462" t="s">
        <v>339</v>
      </c>
      <c r="J3" s="450" t="s">
        <v>341</v>
      </c>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row>
    <row r="4" spans="1:229" s="214" customFormat="1" ht="17" customHeight="1">
      <c r="A4" s="215"/>
      <c r="B4" s="455"/>
      <c r="C4" s="456"/>
      <c r="D4" s="457"/>
      <c r="E4" s="459"/>
      <c r="F4" s="461"/>
      <c r="G4" s="461"/>
      <c r="H4" s="393"/>
      <c r="I4" s="393"/>
      <c r="J4" s="451"/>
    </row>
    <row r="5" spans="1:229" s="210" customFormat="1" ht="61" thickBot="1">
      <c r="A5" s="213"/>
      <c r="B5" s="212" t="s">
        <v>331</v>
      </c>
      <c r="C5" s="212" t="s">
        <v>332</v>
      </c>
      <c r="D5" s="212" t="s">
        <v>333</v>
      </c>
      <c r="E5" s="212"/>
      <c r="F5" s="212" t="s">
        <v>335</v>
      </c>
      <c r="G5" s="212" t="s">
        <v>231</v>
      </c>
      <c r="H5" s="511" t="s">
        <v>338</v>
      </c>
      <c r="I5" s="212" t="s">
        <v>340</v>
      </c>
      <c r="J5" s="211" t="s">
        <v>342</v>
      </c>
    </row>
    <row r="6" spans="1:229" ht="15.5" customHeight="1">
      <c r="A6" s="509"/>
      <c r="B6" s="447" t="s">
        <v>328</v>
      </c>
      <c r="C6" s="448"/>
      <c r="D6" s="448"/>
      <c r="E6" s="449"/>
      <c r="F6" s="209"/>
      <c r="G6" s="209"/>
      <c r="H6" s="209"/>
      <c r="I6" s="208"/>
      <c r="J6" s="207"/>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row>
    <row r="7" spans="1:229" ht="13.5" customHeight="1">
      <c r="A7" s="508"/>
      <c r="B7" s="204"/>
      <c r="C7" s="202"/>
      <c r="D7" s="202"/>
      <c r="E7" s="202"/>
      <c r="F7" s="202"/>
      <c r="G7" s="202"/>
      <c r="H7" s="512"/>
      <c r="I7" s="202"/>
      <c r="J7" s="201"/>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row>
    <row r="8" spans="1:229" ht="14" customHeight="1">
      <c r="A8" s="508"/>
      <c r="B8" s="204"/>
      <c r="C8" s="202"/>
      <c r="D8" s="202"/>
      <c r="E8" s="202"/>
      <c r="F8" s="202"/>
      <c r="G8" s="202"/>
      <c r="H8" s="512"/>
      <c r="I8" s="202"/>
      <c r="J8" s="201"/>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row>
    <row r="9" spans="1:229" ht="14" customHeight="1">
      <c r="A9" s="508"/>
      <c r="B9" s="205"/>
      <c r="C9" s="202"/>
      <c r="D9" s="202"/>
      <c r="E9" s="202"/>
      <c r="F9" s="202"/>
      <c r="G9" s="202"/>
      <c r="H9" s="512"/>
      <c r="I9" s="202"/>
      <c r="J9" s="201"/>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row>
    <row r="10" spans="1:229" ht="14" customHeight="1">
      <c r="A10" s="508"/>
      <c r="B10" s="206"/>
      <c r="C10" s="202"/>
      <c r="D10" s="202"/>
      <c r="E10" s="202"/>
      <c r="F10" s="202"/>
      <c r="G10" s="202"/>
      <c r="H10" s="512"/>
      <c r="I10" s="202"/>
      <c r="J10" s="201"/>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row>
    <row r="11" spans="1:229" ht="14" customHeight="1">
      <c r="A11" s="508"/>
      <c r="B11" s="206"/>
      <c r="C11" s="202"/>
      <c r="D11" s="202"/>
      <c r="E11" s="202"/>
      <c r="F11" s="202"/>
      <c r="G11" s="202"/>
      <c r="H11" s="512"/>
      <c r="I11" s="202"/>
      <c r="J11" s="20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row>
    <row r="12" spans="1:229" ht="14" customHeight="1">
      <c r="A12" s="508"/>
      <c r="B12" s="205"/>
      <c r="C12" s="202"/>
      <c r="D12" s="202"/>
      <c r="E12" s="202"/>
      <c r="F12" s="202"/>
      <c r="G12" s="202"/>
      <c r="H12" s="512"/>
      <c r="I12" s="202"/>
      <c r="J12" s="201"/>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row>
    <row r="13" spans="1:229" ht="14" customHeight="1">
      <c r="A13" s="508"/>
      <c r="B13" s="204"/>
      <c r="C13" s="202"/>
      <c r="D13" s="202"/>
      <c r="E13" s="202"/>
      <c r="F13" s="202"/>
      <c r="G13" s="202"/>
      <c r="H13" s="512"/>
      <c r="I13" s="202"/>
      <c r="J13" s="201"/>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row>
    <row r="14" spans="1:229" ht="14" customHeight="1">
      <c r="A14" s="508"/>
      <c r="B14" s="204"/>
      <c r="C14" s="202"/>
      <c r="D14" s="202"/>
      <c r="E14" s="202"/>
      <c r="F14" s="202"/>
      <c r="G14" s="202"/>
      <c r="H14" s="512"/>
      <c r="I14" s="202"/>
      <c r="J14" s="201"/>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row>
    <row r="15" spans="1:229" ht="14" customHeight="1">
      <c r="A15" s="508"/>
      <c r="B15" s="204"/>
      <c r="C15" s="202"/>
      <c r="D15" s="202"/>
      <c r="E15" s="202"/>
      <c r="F15" s="202"/>
      <c r="G15" s="202"/>
      <c r="H15" s="512"/>
      <c r="I15" s="202"/>
      <c r="J15" s="201"/>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row>
    <row r="16" spans="1:229" ht="14" customHeight="1">
      <c r="A16" s="508"/>
      <c r="B16" s="203"/>
      <c r="C16" s="202"/>
      <c r="D16" s="202"/>
      <c r="E16" s="202"/>
      <c r="F16" s="202"/>
      <c r="G16" s="202"/>
      <c r="H16" s="512"/>
      <c r="I16" s="202"/>
      <c r="J16" s="201"/>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row>
    <row r="17" spans="1:229" ht="14" customHeight="1">
      <c r="A17" s="508"/>
      <c r="B17" s="203"/>
      <c r="C17" s="202"/>
      <c r="D17" s="202"/>
      <c r="E17" s="202"/>
      <c r="F17" s="202"/>
      <c r="G17" s="202"/>
      <c r="H17" s="512"/>
      <c r="I17" s="202"/>
      <c r="J17" s="201"/>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row>
    <row r="18" spans="1:229" ht="14" customHeight="1">
      <c r="A18" s="508"/>
      <c r="B18" s="203"/>
      <c r="C18" s="202"/>
      <c r="D18" s="202"/>
      <c r="E18" s="202"/>
      <c r="F18" s="202"/>
      <c r="G18" s="202"/>
      <c r="H18" s="512"/>
      <c r="I18" s="202"/>
      <c r="J18" s="201"/>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row>
    <row r="19" spans="1:229" ht="14" customHeight="1">
      <c r="A19" s="508"/>
      <c r="B19" s="203"/>
      <c r="C19" s="202"/>
      <c r="D19" s="202"/>
      <c r="E19" s="202"/>
      <c r="F19" s="202"/>
      <c r="G19" s="202"/>
      <c r="H19" s="512"/>
      <c r="I19" s="202"/>
      <c r="J19" s="201"/>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row>
    <row r="20" spans="1:229" ht="14" customHeight="1">
      <c r="A20" s="508"/>
      <c r="B20" s="203"/>
      <c r="C20" s="202"/>
      <c r="D20" s="202"/>
      <c r="E20" s="202"/>
      <c r="F20" s="202"/>
      <c r="G20" s="202"/>
      <c r="H20" s="512"/>
      <c r="I20" s="202"/>
      <c r="J20" s="201"/>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row>
    <row r="21" spans="1:229" ht="14" customHeight="1">
      <c r="A21" s="508"/>
      <c r="B21" s="203"/>
      <c r="C21" s="202"/>
      <c r="D21" s="202"/>
      <c r="E21" s="202"/>
      <c r="F21" s="202"/>
      <c r="G21" s="202"/>
      <c r="H21" s="512"/>
      <c r="I21" s="202"/>
      <c r="J21" s="20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row>
    <row r="22" spans="1:229" ht="14" customHeight="1">
      <c r="A22" s="508"/>
      <c r="B22" s="203"/>
      <c r="C22" s="202"/>
      <c r="D22" s="202"/>
      <c r="E22" s="202"/>
      <c r="F22" s="202"/>
      <c r="G22" s="202"/>
      <c r="H22" s="512"/>
      <c r="I22" s="202"/>
      <c r="J22" s="201"/>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row>
    <row r="23" spans="1:229" ht="14" customHeight="1">
      <c r="A23" s="508"/>
      <c r="B23" s="203"/>
      <c r="C23" s="202"/>
      <c r="D23" s="202"/>
      <c r="E23" s="202"/>
      <c r="F23" s="202"/>
      <c r="G23" s="202"/>
      <c r="H23" s="512"/>
      <c r="I23" s="202"/>
      <c r="J23" s="201"/>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row>
    <row r="24" spans="1:229" ht="14">
      <c r="A24"/>
      <c r="B24" s="200"/>
      <c r="C24" s="200"/>
      <c r="D24" s="200"/>
      <c r="E24" s="200"/>
      <c r="F24" s="200"/>
      <c r="G24" s="200"/>
      <c r="H24" s="513"/>
      <c r="I24" s="200"/>
      <c r="J24" s="200"/>
    </row>
    <row r="25" spans="1:229" ht="14">
      <c r="A25" s="6" t="s">
        <v>112</v>
      </c>
      <c r="B25"/>
      <c r="C25"/>
      <c r="D25"/>
      <c r="E25"/>
      <c r="F25"/>
      <c r="G25"/>
      <c r="I25"/>
      <c r="J25"/>
    </row>
    <row r="26" spans="1:229" s="510" customFormat="1" ht="14">
      <c r="A26" s="516" t="s">
        <v>343</v>
      </c>
    </row>
    <row r="27" spans="1:229" s="510" customFormat="1" ht="14">
      <c r="A27" s="516" t="s">
        <v>344</v>
      </c>
    </row>
    <row r="28" spans="1:229" s="510" customFormat="1" ht="14">
      <c r="A28" s="516" t="s">
        <v>345</v>
      </c>
      <c r="B28" s="516"/>
    </row>
    <row r="29" spans="1:229" s="510" customFormat="1" ht="14">
      <c r="A29" s="516"/>
      <c r="B29" s="516" t="s">
        <v>346</v>
      </c>
    </row>
    <row r="30" spans="1:229" s="510" customFormat="1" ht="14">
      <c r="A30" s="516"/>
      <c r="B30" s="516" t="s">
        <v>347</v>
      </c>
    </row>
    <row r="31" spans="1:229" s="510" customFormat="1" ht="14">
      <c r="A31" s="516"/>
      <c r="B31" s="516" t="s">
        <v>348</v>
      </c>
    </row>
    <row r="32" spans="1:229" s="510" customFormat="1" ht="14">
      <c r="A32" s="516"/>
      <c r="B32" s="516" t="s">
        <v>349</v>
      </c>
    </row>
    <row r="33" spans="1:10" s="510" customFormat="1" ht="14">
      <c r="A33" s="516"/>
      <c r="B33" s="516" t="s">
        <v>350</v>
      </c>
    </row>
    <row r="34" spans="1:10" s="510" customFormat="1" ht="14">
      <c r="A34" s="516" t="s">
        <v>351</v>
      </c>
      <c r="B34" s="516"/>
    </row>
    <row r="35" spans="1:10" s="510" customFormat="1" ht="14">
      <c r="A35" s="516" t="s">
        <v>352</v>
      </c>
      <c r="B35" s="516"/>
    </row>
    <row r="36" spans="1:10">
      <c r="A36"/>
      <c r="B36"/>
      <c r="C36"/>
      <c r="D36"/>
      <c r="E36"/>
      <c r="F36"/>
      <c r="G36"/>
      <c r="I36"/>
      <c r="J36"/>
    </row>
    <row r="37" spans="1:10" ht="14">
      <c r="A37" s="385" t="s">
        <v>74</v>
      </c>
      <c r="B37" s="385"/>
      <c r="C37" s="385"/>
      <c r="D37" s="385"/>
      <c r="E37" s="385"/>
      <c r="F37" s="385"/>
      <c r="G37" s="385"/>
      <c r="H37" s="385"/>
      <c r="I37" s="385"/>
      <c r="J37" s="199"/>
    </row>
    <row r="38" spans="1:10" ht="91" customHeight="1">
      <c r="A38" s="386"/>
      <c r="B38" s="386"/>
      <c r="C38" s="386"/>
      <c r="D38" s="386"/>
      <c r="E38" s="386"/>
      <c r="F38" s="386"/>
      <c r="G38" s="386"/>
      <c r="H38" s="386"/>
      <c r="I38" s="386"/>
      <c r="J38" s="198"/>
    </row>
    <row r="44" spans="1:10" ht="14">
      <c r="H44" s="514"/>
    </row>
    <row r="45" spans="1:10" ht="14">
      <c r="H45" s="515"/>
    </row>
  </sheetData>
  <sheetProtection selectLockedCells="1" selectUnlockedCells="1"/>
  <mergeCells count="10">
    <mergeCell ref="B6:E6"/>
    <mergeCell ref="A37:I37"/>
    <mergeCell ref="A38:I38"/>
    <mergeCell ref="J3:J4"/>
    <mergeCell ref="B3:D4"/>
    <mergeCell ref="E3:E4"/>
    <mergeCell ref="F3:F4"/>
    <mergeCell ref="I3:I4"/>
    <mergeCell ref="G3:G4"/>
    <mergeCell ref="H3:H4"/>
  </mergeCells>
  <dataValidations count="1">
    <dataValidation type="list" allowBlank="1" showInputMessage="1" showErrorMessage="1" sqref="H7:H23 H65550:H65566 H131086:H131102 H196622:H196638 H262158:H262174 H327694:H327710 H393230:H393246 H458766:H458782 H524302:H524318 H589838:H589854 H655374:H655390 H720910:H720926 H786446:H786462 H851982:H851998 H917518:H917534 H983054:H983070" xr:uid="{C2BADDE5-CF7C-EA49-AF88-91806694F2CA}">
      <formula1>$B$36:$B$40</formula1>
    </dataValidation>
  </dataValidations>
  <pageMargins left="0.19652777777777777" right="0.11805555555555555" top="0.19652777777777777" bottom="0.30972222222222223" header="0.51180555555555551" footer="0.51180555555555551"/>
  <pageSetup paperSize="8" orientation="landscape" useFirstPageNumber="1" horizontalDpi="300" verticalDpi="300"/>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ColWidth="8.83203125" defaultRowHeight="13"/>
  <sheetData/>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86167-30F1-9049-8108-321EB7CE63DF}">
  <sheetPr>
    <tabColor indexed="46"/>
  </sheetPr>
  <dimension ref="A1:D47"/>
  <sheetViews>
    <sheetView zoomScaleNormal="100" workbookViewId="0">
      <selection activeCell="A2" sqref="A2"/>
    </sheetView>
  </sheetViews>
  <sheetFormatPr baseColWidth="10" defaultColWidth="9.5" defaultRowHeight="13"/>
  <cols>
    <col min="1" max="1" width="120.5" customWidth="1"/>
    <col min="2" max="3" width="15" customWidth="1"/>
    <col min="4" max="4" width="36" customWidth="1"/>
  </cols>
  <sheetData>
    <row r="1" spans="1:1" ht="14">
      <c r="A1" s="493" t="s">
        <v>39</v>
      </c>
    </row>
    <row r="2" spans="1:1" ht="14">
      <c r="A2" s="492"/>
    </row>
    <row r="3" spans="1:1" ht="14">
      <c r="A3" s="4" t="s">
        <v>33</v>
      </c>
    </row>
    <row r="5" spans="1:1" ht="14">
      <c r="A5" s="4" t="s">
        <v>34</v>
      </c>
    </row>
    <row r="7" spans="1:1" ht="14">
      <c r="A7" s="4" t="s">
        <v>35</v>
      </c>
    </row>
    <row r="9" spans="1:1" ht="14">
      <c r="A9" s="4" t="s">
        <v>36</v>
      </c>
    </row>
    <row r="11" spans="1:1" ht="14">
      <c r="A11" s="4" t="s">
        <v>37</v>
      </c>
    </row>
    <row r="13" spans="1:1" ht="14">
      <c r="A13" s="4" t="s">
        <v>38</v>
      </c>
    </row>
    <row r="14" spans="1:1" ht="14">
      <c r="A14" s="4" t="s">
        <v>235</v>
      </c>
    </row>
    <row r="15" spans="1:1" ht="14">
      <c r="A15" s="4"/>
    </row>
    <row r="16" spans="1:1" ht="14">
      <c r="A16" s="4" t="s">
        <v>234</v>
      </c>
    </row>
    <row r="17" spans="1:4" ht="14">
      <c r="A17" s="491" t="s">
        <v>236</v>
      </c>
    </row>
    <row r="18" spans="1:4" ht="11.25" customHeight="1">
      <c r="A18" s="4" t="s">
        <v>237</v>
      </c>
    </row>
    <row r="19" spans="1:4" ht="14" hidden="1">
      <c r="A19" s="4"/>
    </row>
    <row r="20" spans="1:4" s="488" customFormat="1" ht="14">
      <c r="A20" s="5" t="s">
        <v>40</v>
      </c>
      <c r="B20" s="490">
        <v>2018</v>
      </c>
      <c r="C20" s="490">
        <v>2019</v>
      </c>
      <c r="D20" s="489">
        <v>2020</v>
      </c>
    </row>
    <row r="21" spans="1:4" ht="14">
      <c r="A21" s="4" t="s">
        <v>41</v>
      </c>
      <c r="B21" s="487"/>
      <c r="C21" s="487"/>
      <c r="D21" s="487"/>
    </row>
    <row r="22" spans="1:4" ht="15" thickBot="1">
      <c r="A22" s="4" t="s">
        <v>42</v>
      </c>
      <c r="B22" s="487"/>
      <c r="C22" s="487"/>
      <c r="D22" s="487"/>
    </row>
    <row r="23" spans="1:4" ht="15" thickBot="1">
      <c r="A23" s="486" t="s">
        <v>238</v>
      </c>
    </row>
    <row r="24" spans="1:4" ht="61" thickBot="1">
      <c r="A24" s="3" t="s">
        <v>43</v>
      </c>
    </row>
    <row r="25" spans="1:4" ht="15">
      <c r="A25" s="485" t="s">
        <v>239</v>
      </c>
    </row>
    <row r="26" spans="1:4" ht="25.5" customHeight="1" thickBot="1">
      <c r="A26" s="485" t="s">
        <v>240</v>
      </c>
    </row>
    <row r="27" spans="1:4" ht="87" customHeight="1" thickBot="1">
      <c r="A27" s="484" t="s">
        <v>241</v>
      </c>
      <c r="B27" s="482"/>
      <c r="C27" s="481"/>
      <c r="D27" s="480"/>
    </row>
    <row r="28" spans="1:4" ht="28.5" customHeight="1" thickBot="1">
      <c r="A28" s="483" t="s">
        <v>242</v>
      </c>
      <c r="B28" s="482"/>
      <c r="C28" s="481"/>
      <c r="D28" s="480"/>
    </row>
    <row r="29" spans="1:4" ht="45" customHeight="1" thickBot="1">
      <c r="A29" s="479" t="s">
        <v>243</v>
      </c>
      <c r="B29" s="478" t="s">
        <v>255</v>
      </c>
      <c r="C29" s="478" t="s">
        <v>264</v>
      </c>
      <c r="D29" s="478" t="s">
        <v>258</v>
      </c>
    </row>
    <row r="30" spans="1:4" ht="29.25" customHeight="1" thickBot="1">
      <c r="A30" s="465" t="s">
        <v>244</v>
      </c>
      <c r="B30" s="471"/>
      <c r="C30" s="472"/>
      <c r="D30" s="470" t="s">
        <v>259</v>
      </c>
    </row>
    <row r="31" spans="1:4" ht="96.75" customHeight="1" thickBot="1">
      <c r="A31" s="465" t="s">
        <v>245</v>
      </c>
      <c r="B31" s="472"/>
      <c r="C31" s="472"/>
      <c r="D31" s="470" t="s">
        <v>260</v>
      </c>
    </row>
    <row r="32" spans="1:4" ht="33" thickBot="1">
      <c r="A32" s="465" t="s">
        <v>246</v>
      </c>
      <c r="B32" s="472"/>
      <c r="C32" s="472"/>
      <c r="D32" s="470" t="s">
        <v>261</v>
      </c>
    </row>
    <row r="33" spans="1:4" ht="16">
      <c r="A33" s="477" t="s">
        <v>247</v>
      </c>
      <c r="B33" s="476"/>
      <c r="C33" s="476"/>
      <c r="D33" s="475" t="s">
        <v>112</v>
      </c>
    </row>
    <row r="34" spans="1:4" ht="17" thickBot="1">
      <c r="A34" s="474"/>
      <c r="B34" s="472"/>
      <c r="C34" s="472"/>
      <c r="D34" s="473"/>
    </row>
    <row r="35" spans="1:4" ht="17" thickBot="1">
      <c r="A35" s="465" t="s">
        <v>248</v>
      </c>
      <c r="B35" s="472"/>
      <c r="C35" s="472"/>
      <c r="D35" s="470" t="s">
        <v>262</v>
      </c>
    </row>
    <row r="36" spans="1:4" ht="17" thickBot="1">
      <c r="A36" s="465" t="s">
        <v>249</v>
      </c>
      <c r="B36" s="472"/>
      <c r="C36" s="472"/>
      <c r="D36" s="470" t="s">
        <v>263</v>
      </c>
    </row>
    <row r="37" spans="1:4" ht="33" thickBot="1">
      <c r="A37" s="465" t="s">
        <v>250</v>
      </c>
      <c r="B37" s="472"/>
      <c r="C37" s="472"/>
      <c r="D37" s="470" t="s">
        <v>266</v>
      </c>
    </row>
    <row r="38" spans="1:4" ht="17" thickBot="1">
      <c r="A38" s="465" t="s">
        <v>233</v>
      </c>
      <c r="B38" s="472"/>
      <c r="C38" s="472"/>
      <c r="D38" s="470" t="s">
        <v>265</v>
      </c>
    </row>
    <row r="39" spans="1:4" ht="17" thickBot="1">
      <c r="A39" s="465" t="s">
        <v>251</v>
      </c>
      <c r="B39" s="471"/>
      <c r="C39" s="471"/>
      <c r="D39" s="470" t="s">
        <v>267</v>
      </c>
    </row>
    <row r="40" spans="1:4" ht="15">
      <c r="A40" s="469" t="s">
        <v>252</v>
      </c>
    </row>
    <row r="42" spans="1:4" ht="16" thickBot="1">
      <c r="A42" s="468" t="s">
        <v>253</v>
      </c>
    </row>
    <row r="43" spans="1:4" ht="33" thickBot="1">
      <c r="A43" s="467" t="s">
        <v>254</v>
      </c>
      <c r="B43" s="466" t="s">
        <v>256</v>
      </c>
      <c r="C43" s="466" t="s">
        <v>257</v>
      </c>
    </row>
    <row r="44" spans="1:4" ht="16" thickBot="1">
      <c r="A44" s="465"/>
      <c r="B44" s="464"/>
      <c r="C44" s="464"/>
    </row>
    <row r="45" spans="1:4" ht="16" thickBot="1">
      <c r="A45" s="465"/>
      <c r="B45" s="464"/>
      <c r="C45" s="464"/>
    </row>
    <row r="46" spans="1:4" ht="16" thickBot="1">
      <c r="A46" s="465"/>
      <c r="B46" s="464"/>
      <c r="C46" s="464"/>
    </row>
    <row r="47" spans="1:4" ht="15">
      <c r="A47" s="463"/>
    </row>
  </sheetData>
  <sheetProtection selectLockedCells="1" selectUnlockedCells="1"/>
  <mergeCells count="4">
    <mergeCell ref="A33:A34"/>
    <mergeCell ref="D33:D34"/>
    <mergeCell ref="B27:D27"/>
    <mergeCell ref="B28:D28"/>
  </mergeCells>
  <pageMargins left="0.39370078740157483" right="0.39370078740157483" top="0.78740157480314965" bottom="0.78740157480314965" header="0.51181102362204722" footer="0.51181102362204722"/>
  <pageSetup paperSize="8" firstPageNumber="0" fitToHeight="0" orientation="landscape" horizontalDpi="300" verticalDpi="300"/>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defaultSize="0" autoFill="0" autoLine="0" autoPict="0">
                <anchor moveWithCells="1">
                  <from>
                    <xdr:col>1</xdr:col>
                    <xdr:colOff>0</xdr:colOff>
                    <xdr:row>23</xdr:row>
                    <xdr:rowOff>762000</xdr:rowOff>
                  </from>
                  <to>
                    <xdr:col>1</xdr:col>
                    <xdr:colOff>1104900</xdr:colOff>
                    <xdr:row>25</xdr:row>
                    <xdr:rowOff>63500</xdr:rowOff>
                  </to>
                </anchor>
              </controlPr>
            </control>
          </mc:Choice>
        </mc:AlternateContent>
        <mc:AlternateContent xmlns:mc="http://schemas.openxmlformats.org/markup-compatibility/2006">
          <mc:Choice Requires="x14">
            <control shapeId="16386" r:id="rId4" name="Check Box 2">
              <controlPr defaultSize="0" autoFill="0" autoLine="0" autoPict="0">
                <anchor moveWithCells="1">
                  <from>
                    <xdr:col>1</xdr:col>
                    <xdr:colOff>1104900</xdr:colOff>
                    <xdr:row>23</xdr:row>
                    <xdr:rowOff>749300</xdr:rowOff>
                  </from>
                  <to>
                    <xdr:col>2</xdr:col>
                    <xdr:colOff>1066800</xdr:colOff>
                    <xdr:row>25</xdr:row>
                    <xdr:rowOff>38100</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0</xdr:col>
                    <xdr:colOff>9169400</xdr:colOff>
                    <xdr:row>24</xdr:row>
                    <xdr:rowOff>152400</xdr:rowOff>
                  </from>
                  <to>
                    <xdr:col>1</xdr:col>
                    <xdr:colOff>1117600</xdr:colOff>
                    <xdr:row>26</xdr:row>
                    <xdr:rowOff>25400</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1</xdr:col>
                    <xdr:colOff>1092200</xdr:colOff>
                    <xdr:row>24</xdr:row>
                    <xdr:rowOff>165100</xdr:rowOff>
                  </from>
                  <to>
                    <xdr:col>2</xdr:col>
                    <xdr:colOff>1054100</xdr:colOff>
                    <xdr:row>26</xdr:row>
                    <xdr:rowOff>25400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1</xdr:col>
                    <xdr:colOff>304800</xdr:colOff>
                    <xdr:row>29</xdr:row>
                    <xdr:rowOff>101600</xdr:rowOff>
                  </from>
                  <to>
                    <xdr:col>2</xdr:col>
                    <xdr:colOff>266700</xdr:colOff>
                    <xdr:row>29</xdr:row>
                    <xdr:rowOff>317500</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2</xdr:col>
                    <xdr:colOff>304800</xdr:colOff>
                    <xdr:row>29</xdr:row>
                    <xdr:rowOff>101600</xdr:rowOff>
                  </from>
                  <to>
                    <xdr:col>3</xdr:col>
                    <xdr:colOff>279400</xdr:colOff>
                    <xdr:row>29</xdr:row>
                    <xdr:rowOff>317500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2</xdr:col>
                    <xdr:colOff>304800</xdr:colOff>
                    <xdr:row>30</xdr:row>
                    <xdr:rowOff>317500</xdr:rowOff>
                  </from>
                  <to>
                    <xdr:col>3</xdr:col>
                    <xdr:colOff>279400</xdr:colOff>
                    <xdr:row>31</xdr:row>
                    <xdr:rowOff>0</xdr:rowOff>
                  </to>
                </anchor>
              </controlPr>
            </control>
          </mc:Choice>
        </mc:AlternateContent>
        <mc:AlternateContent xmlns:mc="http://schemas.openxmlformats.org/markup-compatibility/2006">
          <mc:Choice Requires="x14">
            <control shapeId="16392" r:id="rId10" name="Check Box 8">
              <controlPr defaultSize="0" autoFill="0" autoLine="0" autoPict="0">
                <anchor moveWithCells="1">
                  <from>
                    <xdr:col>1</xdr:col>
                    <xdr:colOff>304800</xdr:colOff>
                    <xdr:row>30</xdr:row>
                    <xdr:rowOff>317500</xdr:rowOff>
                  </from>
                  <to>
                    <xdr:col>2</xdr:col>
                    <xdr:colOff>266700</xdr:colOff>
                    <xdr:row>31</xdr:row>
                    <xdr:rowOff>0</xdr:rowOff>
                  </to>
                </anchor>
              </controlPr>
            </control>
          </mc:Choice>
        </mc:AlternateContent>
        <mc:AlternateContent xmlns:mc="http://schemas.openxmlformats.org/markup-compatibility/2006">
          <mc:Choice Requires="x14">
            <control shapeId="16393" r:id="rId11" name="Check Box 9">
              <controlPr defaultSize="0" autoFill="0" autoLine="0" autoPict="0">
                <anchor moveWithCells="1">
                  <from>
                    <xdr:col>1</xdr:col>
                    <xdr:colOff>342900</xdr:colOff>
                    <xdr:row>31</xdr:row>
                    <xdr:rowOff>114300</xdr:rowOff>
                  </from>
                  <to>
                    <xdr:col>2</xdr:col>
                    <xdr:colOff>317500</xdr:colOff>
                    <xdr:row>31</xdr:row>
                    <xdr:rowOff>342900</xdr:rowOff>
                  </to>
                </anchor>
              </controlPr>
            </control>
          </mc:Choice>
        </mc:AlternateContent>
        <mc:AlternateContent xmlns:mc="http://schemas.openxmlformats.org/markup-compatibility/2006">
          <mc:Choice Requires="x14">
            <control shapeId="16394" r:id="rId12" name="Check Box 10">
              <controlPr defaultSize="0" autoFill="0" autoLine="0" autoPict="0">
                <anchor moveWithCells="1">
                  <from>
                    <xdr:col>2</xdr:col>
                    <xdr:colOff>368300</xdr:colOff>
                    <xdr:row>31</xdr:row>
                    <xdr:rowOff>101600</xdr:rowOff>
                  </from>
                  <to>
                    <xdr:col>3</xdr:col>
                    <xdr:colOff>342900</xdr:colOff>
                    <xdr:row>31</xdr:row>
                    <xdr:rowOff>330200</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1</xdr:col>
                    <xdr:colOff>342900</xdr:colOff>
                    <xdr:row>32</xdr:row>
                    <xdr:rowOff>101600</xdr:rowOff>
                  </from>
                  <to>
                    <xdr:col>2</xdr:col>
                    <xdr:colOff>304800</xdr:colOff>
                    <xdr:row>33</xdr:row>
                    <xdr:rowOff>127000</xdr:rowOff>
                  </to>
                </anchor>
              </controlPr>
            </control>
          </mc:Choice>
        </mc:AlternateContent>
        <mc:AlternateContent xmlns:mc="http://schemas.openxmlformats.org/markup-compatibility/2006">
          <mc:Choice Requires="x14">
            <control shapeId="16396" r:id="rId14" name="Check Box 12">
              <controlPr defaultSize="0" autoFill="0" autoLine="0" autoPict="0">
                <anchor moveWithCells="1">
                  <from>
                    <xdr:col>2</xdr:col>
                    <xdr:colOff>406400</xdr:colOff>
                    <xdr:row>32</xdr:row>
                    <xdr:rowOff>101600</xdr:rowOff>
                  </from>
                  <to>
                    <xdr:col>3</xdr:col>
                    <xdr:colOff>368300</xdr:colOff>
                    <xdr:row>33</xdr:row>
                    <xdr:rowOff>127000</xdr:rowOff>
                  </to>
                </anchor>
              </controlPr>
            </control>
          </mc:Choice>
        </mc:AlternateContent>
        <mc:AlternateContent xmlns:mc="http://schemas.openxmlformats.org/markup-compatibility/2006">
          <mc:Choice Requires="x14">
            <control shapeId="16397" r:id="rId15" name="Check Box 13">
              <controlPr defaultSize="0" autoFill="0" autoLine="0" autoPict="0">
                <anchor moveWithCells="1">
                  <from>
                    <xdr:col>1</xdr:col>
                    <xdr:colOff>342900</xdr:colOff>
                    <xdr:row>34</xdr:row>
                    <xdr:rowOff>63500</xdr:rowOff>
                  </from>
                  <to>
                    <xdr:col>2</xdr:col>
                    <xdr:colOff>317500</xdr:colOff>
                    <xdr:row>35</xdr:row>
                    <xdr:rowOff>12700</xdr:rowOff>
                  </to>
                </anchor>
              </controlPr>
            </control>
          </mc:Choice>
        </mc:AlternateContent>
        <mc:AlternateContent xmlns:mc="http://schemas.openxmlformats.org/markup-compatibility/2006">
          <mc:Choice Requires="x14">
            <control shapeId="16398" r:id="rId16" name="Check Box 14">
              <controlPr defaultSize="0" autoFill="0" autoLine="0" autoPict="0">
                <anchor moveWithCells="1">
                  <from>
                    <xdr:col>2</xdr:col>
                    <xdr:colOff>406400</xdr:colOff>
                    <xdr:row>34</xdr:row>
                    <xdr:rowOff>63500</xdr:rowOff>
                  </from>
                  <to>
                    <xdr:col>3</xdr:col>
                    <xdr:colOff>368300</xdr:colOff>
                    <xdr:row>35</xdr:row>
                    <xdr:rowOff>12700</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1</xdr:col>
                    <xdr:colOff>368300</xdr:colOff>
                    <xdr:row>35</xdr:row>
                    <xdr:rowOff>0</xdr:rowOff>
                  </from>
                  <to>
                    <xdr:col>2</xdr:col>
                    <xdr:colOff>342900</xdr:colOff>
                    <xdr:row>36</xdr:row>
                    <xdr:rowOff>12700</xdr:rowOff>
                  </to>
                </anchor>
              </controlPr>
            </control>
          </mc:Choice>
        </mc:AlternateContent>
        <mc:AlternateContent xmlns:mc="http://schemas.openxmlformats.org/markup-compatibility/2006">
          <mc:Choice Requires="x14">
            <control shapeId="16400" r:id="rId18" name="Check Box 16">
              <controlPr defaultSize="0" autoFill="0" autoLine="0" autoPict="0">
                <anchor moveWithCells="1">
                  <from>
                    <xdr:col>1</xdr:col>
                    <xdr:colOff>368300</xdr:colOff>
                    <xdr:row>36</xdr:row>
                    <xdr:rowOff>63500</xdr:rowOff>
                  </from>
                  <to>
                    <xdr:col>2</xdr:col>
                    <xdr:colOff>342900</xdr:colOff>
                    <xdr:row>36</xdr:row>
                    <xdr:rowOff>228600</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2</xdr:col>
                    <xdr:colOff>393700</xdr:colOff>
                    <xdr:row>34</xdr:row>
                    <xdr:rowOff>215900</xdr:rowOff>
                  </from>
                  <to>
                    <xdr:col>3</xdr:col>
                    <xdr:colOff>355600</xdr:colOff>
                    <xdr:row>36</xdr:row>
                    <xdr:rowOff>25400</xdr:rowOff>
                  </to>
                </anchor>
              </controlPr>
            </control>
          </mc:Choice>
        </mc:AlternateContent>
        <mc:AlternateContent xmlns:mc="http://schemas.openxmlformats.org/markup-compatibility/2006">
          <mc:Choice Requires="x14">
            <control shapeId="16402" r:id="rId20" name="Check Box 18">
              <controlPr defaultSize="0" autoFill="0" autoLine="0" autoPict="0">
                <anchor moveWithCells="1">
                  <from>
                    <xdr:col>2</xdr:col>
                    <xdr:colOff>419100</xdr:colOff>
                    <xdr:row>36</xdr:row>
                    <xdr:rowOff>76200</xdr:rowOff>
                  </from>
                  <to>
                    <xdr:col>3</xdr:col>
                    <xdr:colOff>393700</xdr:colOff>
                    <xdr:row>36</xdr:row>
                    <xdr:rowOff>228600</xdr:rowOff>
                  </to>
                </anchor>
              </controlPr>
            </control>
          </mc:Choice>
        </mc:AlternateContent>
        <mc:AlternateContent xmlns:mc="http://schemas.openxmlformats.org/markup-compatibility/2006">
          <mc:Choice Requires="x14">
            <control shapeId="16403" r:id="rId21" name="Check Box 19">
              <controlPr defaultSize="0" autoFill="0" autoLine="0" autoPict="0">
                <anchor moveWithCells="1">
                  <from>
                    <xdr:col>1</xdr:col>
                    <xdr:colOff>368300</xdr:colOff>
                    <xdr:row>37</xdr:row>
                    <xdr:rowOff>25400</xdr:rowOff>
                  </from>
                  <to>
                    <xdr:col>2</xdr:col>
                    <xdr:colOff>342900</xdr:colOff>
                    <xdr:row>38</xdr:row>
                    <xdr:rowOff>38100</xdr:rowOff>
                  </to>
                </anchor>
              </controlPr>
            </control>
          </mc:Choice>
        </mc:AlternateContent>
        <mc:AlternateContent xmlns:mc="http://schemas.openxmlformats.org/markup-compatibility/2006">
          <mc:Choice Requires="x14">
            <control shapeId="16404" r:id="rId22" name="Check Box 20">
              <controlPr defaultSize="0" autoFill="0" autoLine="0" autoPict="0">
                <anchor moveWithCells="1">
                  <from>
                    <xdr:col>2</xdr:col>
                    <xdr:colOff>431800</xdr:colOff>
                    <xdr:row>37</xdr:row>
                    <xdr:rowOff>12700</xdr:rowOff>
                  </from>
                  <to>
                    <xdr:col>3</xdr:col>
                    <xdr:colOff>406400</xdr:colOff>
                    <xdr:row>38</xdr:row>
                    <xdr:rowOff>38100</xdr:rowOff>
                  </to>
                </anchor>
              </controlPr>
            </control>
          </mc:Choice>
        </mc:AlternateContent>
        <mc:AlternateContent xmlns:mc="http://schemas.openxmlformats.org/markup-compatibility/2006">
          <mc:Choice Requires="x14">
            <control shapeId="16405" r:id="rId23" name="Check Box 21">
              <controlPr defaultSize="0" autoFill="0" autoLine="0" autoPict="0">
                <anchor moveWithCells="1">
                  <from>
                    <xdr:col>1</xdr:col>
                    <xdr:colOff>342900</xdr:colOff>
                    <xdr:row>38</xdr:row>
                    <xdr:rowOff>12700</xdr:rowOff>
                  </from>
                  <to>
                    <xdr:col>2</xdr:col>
                    <xdr:colOff>304800</xdr:colOff>
                    <xdr:row>39</xdr:row>
                    <xdr:rowOff>38100</xdr:rowOff>
                  </to>
                </anchor>
              </controlPr>
            </control>
          </mc:Choice>
        </mc:AlternateContent>
        <mc:AlternateContent xmlns:mc="http://schemas.openxmlformats.org/markup-compatibility/2006">
          <mc:Choice Requires="x14">
            <control shapeId="16406" r:id="rId24" name="Check Box 22">
              <controlPr defaultSize="0" autoFill="0" autoLine="0" autoPict="0">
                <anchor moveWithCells="1">
                  <from>
                    <xdr:col>2</xdr:col>
                    <xdr:colOff>419100</xdr:colOff>
                    <xdr:row>38</xdr:row>
                    <xdr:rowOff>25400</xdr:rowOff>
                  </from>
                  <to>
                    <xdr:col>3</xdr:col>
                    <xdr:colOff>393700</xdr:colOff>
                    <xdr:row>39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IV65"/>
  <sheetViews>
    <sheetView zoomScale="75" workbookViewId="0">
      <pane xSplit="3" ySplit="5" topLeftCell="D6" activePane="bottomRight" state="frozen"/>
      <selection pane="topRight" activeCell="D1" sqref="D1"/>
      <selection pane="bottomLeft" activeCell="A6" sqref="A6"/>
      <selection pane="bottomRight" activeCell="A2" sqref="A2"/>
    </sheetView>
  </sheetViews>
  <sheetFormatPr baseColWidth="10" defaultColWidth="7.33203125" defaultRowHeight="13"/>
  <cols>
    <col min="1" max="1" width="6.1640625" style="2" customWidth="1"/>
    <col min="2" max="2" width="30.6640625" style="2" customWidth="1"/>
    <col min="3" max="3" width="21.5" style="2" customWidth="1"/>
    <col min="4" max="4" width="19" style="2" customWidth="1"/>
    <col min="5" max="5" width="24.33203125" style="2" customWidth="1"/>
    <col min="6" max="6" width="29.83203125" style="2" customWidth="1"/>
    <col min="7" max="7" width="6.83203125" style="2" customWidth="1"/>
    <col min="8" max="8" width="18.83203125" style="2" customWidth="1"/>
    <col min="9" max="9" width="26.6640625" style="2" customWidth="1"/>
    <col min="10" max="20" width="6.1640625" style="2" customWidth="1"/>
    <col min="21" max="23" width="14.5" style="2" customWidth="1"/>
    <col min="24" max="38" width="7.6640625" style="2" customWidth="1"/>
    <col min="39" max="40" width="44.5" style="2" customWidth="1"/>
    <col min="41" max="16384" width="7.33203125" style="2"/>
  </cols>
  <sheetData>
    <row r="1" spans="1:256" s="4" customFormat="1" ht="33.75" customHeight="1">
      <c r="A1" s="84" t="s">
        <v>18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row>
    <row r="2" spans="1:256" ht="15" thickBo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44" customHeight="1" thickBot="1">
      <c r="A3" s="217"/>
      <c r="B3" s="393" t="s">
        <v>44</v>
      </c>
      <c r="C3" s="394" t="s">
        <v>45</v>
      </c>
      <c r="D3" s="395" t="s">
        <v>46</v>
      </c>
      <c r="E3" s="393" t="s">
        <v>47</v>
      </c>
      <c r="F3" s="393" t="s">
        <v>48</v>
      </c>
      <c r="G3" s="393" t="s">
        <v>49</v>
      </c>
      <c r="H3" s="393" t="s">
        <v>268</v>
      </c>
      <c r="I3" s="394" t="s">
        <v>269</v>
      </c>
      <c r="J3" s="400" t="s">
        <v>75</v>
      </c>
      <c r="K3" s="400"/>
      <c r="L3" s="400"/>
      <c r="M3" s="400"/>
      <c r="N3" s="400"/>
      <c r="O3" s="400"/>
      <c r="P3" s="400"/>
      <c r="Q3" s="400"/>
      <c r="R3" s="400"/>
      <c r="S3" s="400"/>
      <c r="T3" s="400"/>
      <c r="U3" s="401" t="s">
        <v>270</v>
      </c>
      <c r="V3" s="401" t="s">
        <v>271</v>
      </c>
      <c r="W3" s="504" t="s">
        <v>272</v>
      </c>
      <c r="X3" s="399" t="s">
        <v>273</v>
      </c>
      <c r="Y3" s="399"/>
      <c r="Z3" s="399"/>
      <c r="AA3" s="399"/>
      <c r="AB3" s="399"/>
      <c r="AC3" s="399"/>
      <c r="AD3" s="399"/>
      <c r="AE3" s="399"/>
      <c r="AF3" s="399"/>
      <c r="AG3" s="399"/>
      <c r="AH3" s="399"/>
      <c r="AI3" s="399"/>
      <c r="AJ3" s="399"/>
      <c r="AK3" s="399"/>
      <c r="AL3" s="399"/>
      <c r="AM3" s="498" t="s">
        <v>60</v>
      </c>
      <c r="AN3" s="494" t="s">
        <v>274</v>
      </c>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s="214" customFormat="1" ht="17" customHeight="1" thickBot="1">
      <c r="A4" s="218"/>
      <c r="B4" s="393"/>
      <c r="C4" s="394"/>
      <c r="D4" s="395"/>
      <c r="E4" s="393"/>
      <c r="F4" s="393"/>
      <c r="G4" s="393"/>
      <c r="H4" s="393"/>
      <c r="I4" s="394"/>
      <c r="J4" s="219">
        <v>2021</v>
      </c>
      <c r="K4" s="219">
        <v>2022</v>
      </c>
      <c r="L4" s="219">
        <v>2023</v>
      </c>
      <c r="M4" s="219">
        <v>2024</v>
      </c>
      <c r="N4" s="219">
        <v>2025</v>
      </c>
      <c r="O4" s="219">
        <v>2026</v>
      </c>
      <c r="P4" s="219">
        <v>2027</v>
      </c>
      <c r="Q4" s="219">
        <v>2028</v>
      </c>
      <c r="R4" s="219">
        <v>2029</v>
      </c>
      <c r="S4" s="219">
        <v>2030</v>
      </c>
      <c r="T4" s="219">
        <v>2031</v>
      </c>
      <c r="U4" s="401"/>
      <c r="V4" s="401"/>
      <c r="W4" s="505"/>
      <c r="X4" s="220">
        <v>44197</v>
      </c>
      <c r="Y4" s="220">
        <v>44228</v>
      </c>
      <c r="Z4" s="220">
        <v>44256</v>
      </c>
      <c r="AA4" s="220">
        <v>44287</v>
      </c>
      <c r="AB4" s="220">
        <v>44317</v>
      </c>
      <c r="AC4" s="220">
        <v>44348</v>
      </c>
      <c r="AD4" s="220">
        <v>44378</v>
      </c>
      <c r="AE4" s="220">
        <v>44409</v>
      </c>
      <c r="AF4" s="220">
        <v>44440</v>
      </c>
      <c r="AG4" s="220">
        <v>44470</v>
      </c>
      <c r="AH4" s="220">
        <v>44501</v>
      </c>
      <c r="AI4" s="220">
        <v>44531</v>
      </c>
      <c r="AJ4" s="220">
        <v>44562</v>
      </c>
      <c r="AK4" s="220">
        <v>44593</v>
      </c>
      <c r="AL4" s="220">
        <v>44621</v>
      </c>
      <c r="AM4" s="499"/>
      <c r="AN4" s="494"/>
    </row>
    <row r="5" spans="1:256" s="210" customFormat="1" ht="59" customHeight="1" thickBot="1">
      <c r="A5" s="221"/>
      <c r="B5" s="222" t="s">
        <v>50</v>
      </c>
      <c r="C5" s="223" t="s">
        <v>51</v>
      </c>
      <c r="D5" s="224" t="s">
        <v>52</v>
      </c>
      <c r="E5" s="225" t="s">
        <v>53</v>
      </c>
      <c r="F5" s="225" t="s">
        <v>54</v>
      </c>
      <c r="G5" s="225" t="s">
        <v>55</v>
      </c>
      <c r="H5" s="225" t="s">
        <v>56</v>
      </c>
      <c r="I5" s="226" t="s">
        <v>57</v>
      </c>
      <c r="J5" s="227" t="s">
        <v>9</v>
      </c>
      <c r="K5" s="227" t="s">
        <v>9</v>
      </c>
      <c r="L5" s="227" t="s">
        <v>9</v>
      </c>
      <c r="M5" s="227" t="s">
        <v>9</v>
      </c>
      <c r="N5" s="227" t="s">
        <v>9</v>
      </c>
      <c r="O5" s="227" t="s">
        <v>9</v>
      </c>
      <c r="P5" s="227" t="s">
        <v>9</v>
      </c>
      <c r="Q5" s="227" t="s">
        <v>9</v>
      </c>
      <c r="R5" s="227" t="s">
        <v>9</v>
      </c>
      <c r="S5" s="227" t="s">
        <v>9</v>
      </c>
      <c r="T5" s="228" t="s">
        <v>9</v>
      </c>
      <c r="U5" s="229" t="s">
        <v>58</v>
      </c>
      <c r="V5" s="229" t="s">
        <v>58</v>
      </c>
      <c r="W5" s="502" t="s">
        <v>59</v>
      </c>
      <c r="X5" s="230" t="s">
        <v>9</v>
      </c>
      <c r="Y5" s="231" t="s">
        <v>9</v>
      </c>
      <c r="Z5" s="231" t="s">
        <v>9</v>
      </c>
      <c r="AA5" s="231" t="s">
        <v>9</v>
      </c>
      <c r="AB5" s="231" t="s">
        <v>9</v>
      </c>
      <c r="AC5" s="231" t="s">
        <v>9</v>
      </c>
      <c r="AD5" s="231" t="s">
        <v>9</v>
      </c>
      <c r="AE5" s="231" t="s">
        <v>9</v>
      </c>
      <c r="AF5" s="231" t="s">
        <v>9</v>
      </c>
      <c r="AG5" s="231" t="s">
        <v>9</v>
      </c>
      <c r="AH5" s="231" t="s">
        <v>9</v>
      </c>
      <c r="AI5" s="232" t="s">
        <v>9</v>
      </c>
      <c r="AJ5" s="230" t="s">
        <v>9</v>
      </c>
      <c r="AK5" s="231" t="s">
        <v>9</v>
      </c>
      <c r="AL5" s="233" t="s">
        <v>9</v>
      </c>
      <c r="AM5" s="497"/>
      <c r="AN5" s="494"/>
    </row>
    <row r="6" spans="1:256" ht="15.5" customHeight="1" thickBot="1">
      <c r="A6" s="396" t="s">
        <v>61</v>
      </c>
      <c r="B6" s="397" t="s">
        <v>63</v>
      </c>
      <c r="C6" s="397"/>
      <c r="D6" s="234"/>
      <c r="E6" s="235"/>
      <c r="F6" s="235"/>
      <c r="G6" s="235"/>
      <c r="H6" s="235"/>
      <c r="I6" s="236"/>
      <c r="J6" s="237"/>
      <c r="K6" s="237"/>
      <c r="L6" s="237"/>
      <c r="M6" s="238"/>
      <c r="N6" s="238"/>
      <c r="O6" s="238"/>
      <c r="P6" s="238"/>
      <c r="Q6" s="238"/>
      <c r="R6" s="238"/>
      <c r="S6" s="238"/>
      <c r="T6" s="239"/>
      <c r="U6" s="240"/>
      <c r="V6" s="240"/>
      <c r="W6" s="503"/>
      <c r="X6" s="241"/>
      <c r="Y6" s="242"/>
      <c r="Z6" s="242"/>
      <c r="AA6" s="242"/>
      <c r="AB6" s="242"/>
      <c r="AC6" s="242"/>
      <c r="AD6" s="242"/>
      <c r="AE6" s="242"/>
      <c r="AF6" s="242"/>
      <c r="AG6" s="242"/>
      <c r="AH6" s="242"/>
      <c r="AI6" s="243"/>
      <c r="AJ6" s="241"/>
      <c r="AK6" s="242"/>
      <c r="AL6" s="244"/>
      <c r="AM6" s="500"/>
      <c r="AN6" s="495"/>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3.5" customHeight="1" thickBot="1">
      <c r="A7" s="396"/>
      <c r="B7" s="204"/>
      <c r="C7" s="204"/>
      <c r="D7" s="204"/>
      <c r="E7" s="202"/>
      <c r="F7" s="202"/>
      <c r="G7" s="245"/>
      <c r="H7" s="246"/>
      <c r="I7" s="247"/>
      <c r="J7" s="248"/>
      <c r="K7" s="248"/>
      <c r="L7" s="248"/>
      <c r="M7" s="248"/>
      <c r="N7" s="248"/>
      <c r="O7" s="248"/>
      <c r="P7" s="248"/>
      <c r="Q7" s="248"/>
      <c r="R7" s="248"/>
      <c r="S7" s="248"/>
      <c r="T7" s="249"/>
      <c r="U7" s="250"/>
      <c r="V7" s="251"/>
      <c r="W7" s="251"/>
      <c r="X7" s="203"/>
      <c r="Y7" s="202"/>
      <c r="Z7" s="202"/>
      <c r="AA7" s="202"/>
      <c r="AB7" s="202"/>
      <c r="AC7" s="202"/>
      <c r="AD7" s="202"/>
      <c r="AE7" s="202"/>
      <c r="AF7" s="202"/>
      <c r="AG7" s="202"/>
      <c r="AH7" s="202"/>
      <c r="AI7" s="252"/>
      <c r="AJ7" s="203"/>
      <c r="AK7" s="202"/>
      <c r="AL7" s="253"/>
      <c r="AM7" s="254"/>
      <c r="AN7" s="254"/>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4" customHeight="1" thickBot="1">
      <c r="A8" s="396"/>
      <c r="B8" s="204"/>
      <c r="C8" s="204"/>
      <c r="D8" s="255"/>
      <c r="E8" s="202"/>
      <c r="F8" s="202"/>
      <c r="G8" s="202"/>
      <c r="H8" s="31"/>
      <c r="I8" s="256"/>
      <c r="J8" s="248"/>
      <c r="K8" s="248"/>
      <c r="L8" s="248"/>
      <c r="M8" s="248"/>
      <c r="N8" s="248"/>
      <c r="O8" s="248"/>
      <c r="P8" s="248"/>
      <c r="Q8" s="248"/>
      <c r="R8" s="248"/>
      <c r="S8" s="248"/>
      <c r="T8" s="249"/>
      <c r="U8" s="250"/>
      <c r="V8" s="251"/>
      <c r="W8" s="251"/>
      <c r="X8" s="203"/>
      <c r="Y8" s="202"/>
      <c r="Z8" s="202"/>
      <c r="AA8" s="202"/>
      <c r="AB8" s="202"/>
      <c r="AC8" s="202"/>
      <c r="AD8" s="202"/>
      <c r="AE8" s="202"/>
      <c r="AF8" s="202"/>
      <c r="AG8" s="202"/>
      <c r="AH8" s="202"/>
      <c r="AI8" s="252"/>
      <c r="AJ8" s="203"/>
      <c r="AK8" s="202"/>
      <c r="AL8" s="253"/>
      <c r="AM8" s="254"/>
      <c r="AN8" s="254"/>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 customHeight="1" thickBot="1">
      <c r="A9" s="396"/>
      <c r="B9" s="257"/>
      <c r="C9" s="258"/>
      <c r="D9" s="203"/>
      <c r="E9" s="202"/>
      <c r="F9" s="202"/>
      <c r="G9" s="202"/>
      <c r="H9" s="31"/>
      <c r="I9" s="256"/>
      <c r="J9" s="248"/>
      <c r="K9" s="248"/>
      <c r="L9" s="248"/>
      <c r="M9" s="248"/>
      <c r="N9" s="248"/>
      <c r="O9" s="248"/>
      <c r="P9" s="248"/>
      <c r="Q9" s="248"/>
      <c r="R9" s="248"/>
      <c r="S9" s="248"/>
      <c r="T9" s="249"/>
      <c r="U9" s="250"/>
      <c r="V9" s="251"/>
      <c r="W9" s="251"/>
      <c r="X9" s="203"/>
      <c r="Y9" s="202"/>
      <c r="Z9" s="202"/>
      <c r="AA9" s="202"/>
      <c r="AB9" s="202"/>
      <c r="AC9" s="202"/>
      <c r="AD9" s="202"/>
      <c r="AE9" s="202"/>
      <c r="AF9" s="202"/>
      <c r="AG9" s="202"/>
      <c r="AH9" s="202"/>
      <c r="AI9" s="252"/>
      <c r="AJ9" s="203"/>
      <c r="AK9" s="202"/>
      <c r="AL9" s="253"/>
      <c r="AM9" s="254"/>
      <c r="AN9" s="254"/>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4" customHeight="1" thickBot="1">
      <c r="A10" s="396"/>
      <c r="B10" s="204"/>
      <c r="C10" s="204"/>
      <c r="D10" s="255"/>
      <c r="E10" s="202"/>
      <c r="F10" s="202"/>
      <c r="G10" s="202"/>
      <c r="H10" s="31"/>
      <c r="I10" s="256"/>
      <c r="J10" s="248"/>
      <c r="K10" s="248"/>
      <c r="L10" s="248"/>
      <c r="M10" s="248"/>
      <c r="N10" s="248"/>
      <c r="O10" s="248"/>
      <c r="P10" s="248"/>
      <c r="Q10" s="248"/>
      <c r="R10" s="248"/>
      <c r="S10" s="248"/>
      <c r="T10" s="248"/>
      <c r="U10" s="250"/>
      <c r="V10" s="251"/>
      <c r="W10" s="251"/>
      <c r="X10" s="203"/>
      <c r="Y10" s="202"/>
      <c r="Z10" s="202"/>
      <c r="AA10" s="202"/>
      <c r="AB10" s="202"/>
      <c r="AC10" s="202"/>
      <c r="AD10" s="202"/>
      <c r="AE10" s="202"/>
      <c r="AF10" s="202"/>
      <c r="AG10" s="202"/>
      <c r="AH10" s="202"/>
      <c r="AI10" s="252"/>
      <c r="AJ10" s="203"/>
      <c r="AK10" s="202"/>
      <c r="AL10" s="253"/>
      <c r="AM10" s="254"/>
      <c r="AN10" s="254"/>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4" customHeight="1" thickBot="1">
      <c r="A11" s="396"/>
      <c r="B11" s="204"/>
      <c r="C11" s="204"/>
      <c r="D11" s="255"/>
      <c r="E11" s="202"/>
      <c r="F11" s="202"/>
      <c r="G11" s="202"/>
      <c r="H11" s="31"/>
      <c r="I11" s="256"/>
      <c r="J11" s="248"/>
      <c r="K11" s="248"/>
      <c r="L11" s="248"/>
      <c r="M11" s="248"/>
      <c r="N11" s="248"/>
      <c r="O11" s="248"/>
      <c r="P11" s="248"/>
      <c r="Q11" s="248"/>
      <c r="R11" s="248"/>
      <c r="S11" s="248"/>
      <c r="T11" s="248"/>
      <c r="U11" s="250"/>
      <c r="V11" s="251"/>
      <c r="W11" s="251"/>
      <c r="X11" s="203"/>
      <c r="Y11" s="202"/>
      <c r="Z11" s="202"/>
      <c r="AA11" s="202"/>
      <c r="AB11" s="202"/>
      <c r="AC11" s="202"/>
      <c r="AD11" s="202"/>
      <c r="AE11" s="202"/>
      <c r="AF11" s="202"/>
      <c r="AG11" s="202"/>
      <c r="AH11" s="202"/>
      <c r="AI11" s="252"/>
      <c r="AJ11" s="203"/>
      <c r="AK11" s="202"/>
      <c r="AL11" s="253"/>
      <c r="AM11" s="254"/>
      <c r="AN11" s="254"/>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4" customHeight="1" thickBot="1">
      <c r="A12" s="396"/>
      <c r="B12" s="257"/>
      <c r="C12" s="258"/>
      <c r="D12" s="203"/>
      <c r="E12" s="202"/>
      <c r="F12" s="259"/>
      <c r="G12" s="202"/>
      <c r="H12" s="31"/>
      <c r="I12" s="256"/>
      <c r="J12" s="248"/>
      <c r="K12" s="248"/>
      <c r="L12" s="248"/>
      <c r="M12" s="248"/>
      <c r="N12" s="248"/>
      <c r="O12" s="248"/>
      <c r="P12" s="248"/>
      <c r="Q12" s="248"/>
      <c r="R12" s="248"/>
      <c r="S12" s="248"/>
      <c r="T12" s="248"/>
      <c r="U12" s="250"/>
      <c r="V12" s="251"/>
      <c r="W12" s="251"/>
      <c r="X12" s="203"/>
      <c r="Y12" s="202"/>
      <c r="Z12" s="202"/>
      <c r="AA12" s="202"/>
      <c r="AB12" s="202"/>
      <c r="AC12" s="202"/>
      <c r="AD12" s="202"/>
      <c r="AE12" s="202"/>
      <c r="AF12" s="202"/>
      <c r="AG12" s="202"/>
      <c r="AH12" s="202"/>
      <c r="AI12" s="252"/>
      <c r="AJ12" s="203"/>
      <c r="AK12" s="202"/>
      <c r="AL12" s="253"/>
      <c r="AM12" s="254"/>
      <c r="AN12" s="254"/>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4" customHeight="1" thickBot="1">
      <c r="A13" s="396"/>
      <c r="B13" s="204"/>
      <c r="C13" s="204"/>
      <c r="D13" s="255"/>
      <c r="E13" s="202"/>
      <c r="F13" s="202"/>
      <c r="G13" s="260"/>
      <c r="H13" s="31"/>
      <c r="I13" s="256"/>
      <c r="J13" s="248"/>
      <c r="K13" s="248"/>
      <c r="L13" s="248"/>
      <c r="M13" s="248"/>
      <c r="N13" s="248"/>
      <c r="O13" s="248"/>
      <c r="P13" s="248"/>
      <c r="Q13" s="248"/>
      <c r="R13" s="248"/>
      <c r="S13" s="248"/>
      <c r="T13" s="248"/>
      <c r="U13" s="250"/>
      <c r="V13" s="251"/>
      <c r="W13" s="251"/>
      <c r="X13" s="203"/>
      <c r="Y13" s="202"/>
      <c r="Z13" s="202"/>
      <c r="AA13" s="202"/>
      <c r="AB13" s="202"/>
      <c r="AC13" s="202"/>
      <c r="AD13" s="202"/>
      <c r="AE13" s="202"/>
      <c r="AF13" s="202"/>
      <c r="AG13" s="202"/>
      <c r="AH13" s="202"/>
      <c r="AI13" s="252"/>
      <c r="AJ13" s="203"/>
      <c r="AK13" s="202"/>
      <c r="AL13" s="253"/>
      <c r="AM13" s="254"/>
      <c r="AN13" s="254"/>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4" customHeight="1" thickBot="1">
      <c r="A14" s="396"/>
      <c r="B14" s="204"/>
      <c r="C14" s="204"/>
      <c r="D14" s="255"/>
      <c r="E14" s="202"/>
      <c r="F14" s="202"/>
      <c r="G14" s="202"/>
      <c r="H14" s="31"/>
      <c r="I14" s="256"/>
      <c r="J14" s="248"/>
      <c r="K14" s="248"/>
      <c r="L14" s="248"/>
      <c r="M14" s="248"/>
      <c r="N14" s="248"/>
      <c r="O14" s="248"/>
      <c r="P14" s="248"/>
      <c r="Q14" s="248"/>
      <c r="R14" s="248"/>
      <c r="S14" s="248"/>
      <c r="T14" s="248"/>
      <c r="U14" s="250"/>
      <c r="V14" s="251"/>
      <c r="W14" s="251"/>
      <c r="X14" s="203"/>
      <c r="Y14" s="202"/>
      <c r="Z14" s="202"/>
      <c r="AA14" s="202"/>
      <c r="AB14" s="202"/>
      <c r="AC14" s="202"/>
      <c r="AD14" s="202"/>
      <c r="AE14" s="202"/>
      <c r="AF14" s="202"/>
      <c r="AG14" s="202"/>
      <c r="AH14" s="202"/>
      <c r="AI14" s="252"/>
      <c r="AJ14" s="203"/>
      <c r="AK14" s="202"/>
      <c r="AL14" s="253"/>
      <c r="AM14" s="254"/>
      <c r="AN14" s="25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5.5" customHeight="1" thickBot="1">
      <c r="A15" s="396"/>
      <c r="B15" s="398" t="s">
        <v>64</v>
      </c>
      <c r="C15" s="398"/>
      <c r="D15" s="261"/>
      <c r="E15" s="262"/>
      <c r="F15" s="262"/>
      <c r="G15" s="262"/>
      <c r="H15" s="262"/>
      <c r="I15" s="263"/>
      <c r="J15" s="264"/>
      <c r="K15" s="264"/>
      <c r="L15" s="264"/>
      <c r="M15" s="265"/>
      <c r="N15" s="265"/>
      <c r="O15" s="265"/>
      <c r="P15" s="265"/>
      <c r="Q15" s="265"/>
      <c r="R15" s="265"/>
      <c r="S15" s="265"/>
      <c r="T15" s="266"/>
      <c r="U15" s="267"/>
      <c r="V15" s="268"/>
      <c r="W15" s="506"/>
      <c r="X15" s="269"/>
      <c r="Y15" s="270"/>
      <c r="Z15" s="270"/>
      <c r="AA15" s="270"/>
      <c r="AB15" s="270"/>
      <c r="AC15" s="270"/>
      <c r="AD15" s="270"/>
      <c r="AE15" s="270"/>
      <c r="AF15" s="270"/>
      <c r="AG15" s="270"/>
      <c r="AH15" s="270"/>
      <c r="AI15" s="271"/>
      <c r="AJ15" s="269"/>
      <c r="AK15" s="270"/>
      <c r="AL15" s="272"/>
      <c r="AM15" s="501"/>
      <c r="AN15" s="496"/>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4" customHeight="1" thickBot="1">
      <c r="A16" s="396"/>
      <c r="B16" s="204"/>
      <c r="C16" s="245"/>
      <c r="D16" s="204"/>
      <c r="E16" s="202"/>
      <c r="F16" s="202"/>
      <c r="G16" s="202"/>
      <c r="H16" s="202"/>
      <c r="I16" s="252"/>
      <c r="J16" s="273"/>
      <c r="K16" s="273"/>
      <c r="L16" s="273"/>
      <c r="M16" s="202"/>
      <c r="N16" s="202"/>
      <c r="O16" s="202"/>
      <c r="P16" s="202"/>
      <c r="Q16" s="202"/>
      <c r="R16" s="202"/>
      <c r="S16" s="202"/>
      <c r="T16" s="252"/>
      <c r="U16" s="257"/>
      <c r="V16" s="274"/>
      <c r="W16" s="274"/>
      <c r="X16" s="203"/>
      <c r="Y16" s="202"/>
      <c r="Z16" s="202"/>
      <c r="AA16" s="202"/>
      <c r="AB16" s="202"/>
      <c r="AC16" s="202"/>
      <c r="AD16" s="202"/>
      <c r="AE16" s="202"/>
      <c r="AF16" s="202"/>
      <c r="AG16" s="202"/>
      <c r="AH16" s="202"/>
      <c r="AI16" s="252"/>
      <c r="AJ16" s="203"/>
      <c r="AK16" s="202"/>
      <c r="AL16" s="253"/>
      <c r="AM16" s="275"/>
      <c r="AN16" s="275"/>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4" customHeight="1" thickBot="1">
      <c r="A17" s="396"/>
      <c r="B17" s="203"/>
      <c r="C17" s="252"/>
      <c r="D17" s="203"/>
      <c r="E17" s="202"/>
      <c r="F17" s="202"/>
      <c r="G17" s="202"/>
      <c r="H17" s="202"/>
      <c r="I17" s="256"/>
      <c r="J17" s="273"/>
      <c r="K17" s="273"/>
      <c r="L17" s="273"/>
      <c r="M17" s="202"/>
      <c r="N17" s="202"/>
      <c r="O17" s="202"/>
      <c r="P17" s="202"/>
      <c r="Q17" s="202"/>
      <c r="R17" s="202"/>
      <c r="S17" s="202"/>
      <c r="T17" s="252"/>
      <c r="U17" s="257"/>
      <c r="V17" s="274"/>
      <c r="W17" s="274"/>
      <c r="X17" s="203"/>
      <c r="Y17" s="202"/>
      <c r="Z17" s="202"/>
      <c r="AA17" s="202"/>
      <c r="AB17" s="202"/>
      <c r="AC17" s="202"/>
      <c r="AD17" s="202"/>
      <c r="AE17" s="202"/>
      <c r="AF17" s="202"/>
      <c r="AG17" s="202"/>
      <c r="AH17" s="202"/>
      <c r="AI17" s="252"/>
      <c r="AJ17" s="203"/>
      <c r="AK17" s="202"/>
      <c r="AL17" s="253"/>
      <c r="AM17" s="275"/>
      <c r="AN17" s="275"/>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4" customHeight="1" thickBot="1">
      <c r="A18" s="396"/>
      <c r="B18" s="203"/>
      <c r="C18" s="252"/>
      <c r="D18" s="203"/>
      <c r="E18" s="202"/>
      <c r="F18" s="202"/>
      <c r="G18" s="202"/>
      <c r="H18" s="202"/>
      <c r="I18" s="252"/>
      <c r="J18" s="273"/>
      <c r="K18" s="273"/>
      <c r="L18" s="273"/>
      <c r="M18" s="202"/>
      <c r="N18" s="202"/>
      <c r="O18" s="202"/>
      <c r="P18" s="202"/>
      <c r="Q18" s="202"/>
      <c r="R18" s="202"/>
      <c r="S18" s="202"/>
      <c r="T18" s="252"/>
      <c r="U18" s="257"/>
      <c r="V18" s="274"/>
      <c r="W18" s="274"/>
      <c r="X18" s="203"/>
      <c r="Y18" s="202"/>
      <c r="Z18" s="202"/>
      <c r="AA18" s="202"/>
      <c r="AB18" s="202"/>
      <c r="AC18" s="202"/>
      <c r="AD18" s="202"/>
      <c r="AE18" s="202"/>
      <c r="AF18" s="202"/>
      <c r="AG18" s="202"/>
      <c r="AH18" s="202"/>
      <c r="AI18" s="252"/>
      <c r="AJ18" s="203"/>
      <c r="AK18" s="202"/>
      <c r="AL18" s="253"/>
      <c r="AM18" s="275"/>
      <c r="AN18" s="275"/>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4" customHeight="1" thickBot="1">
      <c r="A19" s="396"/>
      <c r="B19" s="203"/>
      <c r="C19" s="252"/>
      <c r="D19" s="203"/>
      <c r="E19" s="202"/>
      <c r="F19" s="202"/>
      <c r="G19" s="202"/>
      <c r="H19" s="202"/>
      <c r="I19" s="252"/>
      <c r="J19" s="273"/>
      <c r="K19" s="273"/>
      <c r="L19" s="273"/>
      <c r="M19" s="202"/>
      <c r="N19" s="202"/>
      <c r="O19" s="202"/>
      <c r="P19" s="202"/>
      <c r="Q19" s="202"/>
      <c r="R19" s="202"/>
      <c r="S19" s="202"/>
      <c r="T19" s="252"/>
      <c r="U19" s="257"/>
      <c r="V19" s="274"/>
      <c r="W19" s="274"/>
      <c r="X19" s="203"/>
      <c r="Y19" s="202"/>
      <c r="Z19" s="202"/>
      <c r="AA19" s="202"/>
      <c r="AB19" s="202"/>
      <c r="AC19" s="202"/>
      <c r="AD19" s="202"/>
      <c r="AE19" s="202"/>
      <c r="AF19" s="202"/>
      <c r="AG19" s="202"/>
      <c r="AH19" s="202"/>
      <c r="AI19" s="252"/>
      <c r="AJ19" s="203"/>
      <c r="AK19" s="202"/>
      <c r="AL19" s="253"/>
      <c r="AM19" s="275"/>
      <c r="AN19" s="275"/>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4" customHeight="1" thickBot="1">
      <c r="A20" s="396"/>
      <c r="B20" s="203"/>
      <c r="C20" s="252"/>
      <c r="D20" s="203"/>
      <c r="E20" s="202"/>
      <c r="F20" s="202"/>
      <c r="G20" s="202"/>
      <c r="H20" s="202"/>
      <c r="I20" s="252"/>
      <c r="J20" s="273"/>
      <c r="K20" s="273"/>
      <c r="L20" s="273"/>
      <c r="M20" s="202"/>
      <c r="N20" s="202"/>
      <c r="O20" s="202"/>
      <c r="P20" s="202"/>
      <c r="Q20" s="202"/>
      <c r="R20" s="202"/>
      <c r="S20" s="202"/>
      <c r="T20" s="252"/>
      <c r="U20" s="257"/>
      <c r="V20" s="274"/>
      <c r="W20" s="274"/>
      <c r="X20" s="203"/>
      <c r="Y20" s="202"/>
      <c r="Z20" s="202"/>
      <c r="AA20" s="202"/>
      <c r="AB20" s="202"/>
      <c r="AC20" s="202"/>
      <c r="AD20" s="202"/>
      <c r="AE20" s="202"/>
      <c r="AF20" s="202"/>
      <c r="AG20" s="202"/>
      <c r="AH20" s="202"/>
      <c r="AI20" s="252"/>
      <c r="AJ20" s="203"/>
      <c r="AK20" s="202"/>
      <c r="AL20" s="253"/>
      <c r="AM20" s="275"/>
      <c r="AN20" s="275"/>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4" customHeight="1" thickBot="1">
      <c r="A21" s="396"/>
      <c r="B21" s="203"/>
      <c r="C21" s="252"/>
      <c r="D21" s="203"/>
      <c r="E21" s="202"/>
      <c r="F21" s="202"/>
      <c r="G21" s="202"/>
      <c r="H21" s="202"/>
      <c r="I21" s="252"/>
      <c r="J21" s="273"/>
      <c r="K21" s="273"/>
      <c r="L21" s="273"/>
      <c r="M21" s="202"/>
      <c r="N21" s="202"/>
      <c r="O21" s="202"/>
      <c r="P21" s="202"/>
      <c r="Q21" s="202"/>
      <c r="R21" s="202"/>
      <c r="S21" s="202"/>
      <c r="T21" s="252"/>
      <c r="U21" s="257"/>
      <c r="V21" s="274"/>
      <c r="W21" s="274"/>
      <c r="X21" s="203"/>
      <c r="Y21" s="202"/>
      <c r="Z21" s="202"/>
      <c r="AA21" s="202"/>
      <c r="AB21" s="202"/>
      <c r="AC21" s="202"/>
      <c r="AD21" s="202"/>
      <c r="AE21" s="202"/>
      <c r="AF21" s="202"/>
      <c r="AG21" s="202"/>
      <c r="AH21" s="202"/>
      <c r="AI21" s="252"/>
      <c r="AJ21" s="203"/>
      <c r="AK21" s="202"/>
      <c r="AL21" s="253"/>
      <c r="AM21" s="275"/>
      <c r="AN21" s="275"/>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5" customHeight="1" thickBot="1">
      <c r="A22" s="396"/>
      <c r="B22" s="398" t="s">
        <v>65</v>
      </c>
      <c r="C22" s="398"/>
      <c r="D22" s="261"/>
      <c r="E22" s="262"/>
      <c r="F22" s="262"/>
      <c r="G22" s="262"/>
      <c r="H22" s="262"/>
      <c r="I22" s="263"/>
      <c r="J22" s="264"/>
      <c r="K22" s="264"/>
      <c r="L22" s="264"/>
      <c r="M22" s="265"/>
      <c r="N22" s="265"/>
      <c r="O22" s="265"/>
      <c r="P22" s="265"/>
      <c r="Q22" s="265"/>
      <c r="R22" s="265"/>
      <c r="S22" s="265"/>
      <c r="T22" s="266"/>
      <c r="U22" s="267"/>
      <c r="V22" s="268"/>
      <c r="W22" s="506"/>
      <c r="X22" s="269"/>
      <c r="Y22" s="270"/>
      <c r="Z22" s="270"/>
      <c r="AA22" s="270"/>
      <c r="AB22" s="270"/>
      <c r="AC22" s="270"/>
      <c r="AD22" s="270"/>
      <c r="AE22" s="270"/>
      <c r="AF22" s="270"/>
      <c r="AG22" s="270"/>
      <c r="AH22" s="270"/>
      <c r="AI22" s="271"/>
      <c r="AJ22" s="269"/>
      <c r="AK22" s="270"/>
      <c r="AL22" s="272"/>
      <c r="AM22" s="501"/>
      <c r="AN22" s="496"/>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4" customHeight="1" thickBot="1">
      <c r="A23" s="396"/>
      <c r="B23" s="203"/>
      <c r="C23" s="252"/>
      <c r="D23" s="203"/>
      <c r="E23" s="202"/>
      <c r="F23" s="202"/>
      <c r="G23" s="202"/>
      <c r="H23" s="202"/>
      <c r="I23" s="252"/>
      <c r="J23" s="273"/>
      <c r="K23" s="273"/>
      <c r="L23" s="273"/>
      <c r="M23" s="202"/>
      <c r="N23" s="202"/>
      <c r="O23" s="202"/>
      <c r="P23" s="202"/>
      <c r="Q23" s="202"/>
      <c r="R23" s="202"/>
      <c r="S23" s="202"/>
      <c r="T23" s="252"/>
      <c r="U23" s="257"/>
      <c r="V23" s="274"/>
      <c r="W23" s="274"/>
      <c r="X23" s="203"/>
      <c r="Y23" s="202"/>
      <c r="Z23" s="202"/>
      <c r="AA23" s="202"/>
      <c r="AB23" s="202"/>
      <c r="AC23" s="202"/>
      <c r="AD23" s="202"/>
      <c r="AE23" s="202"/>
      <c r="AF23" s="202"/>
      <c r="AG23" s="202"/>
      <c r="AH23" s="202"/>
      <c r="AI23" s="252"/>
      <c r="AJ23" s="203"/>
      <c r="AK23" s="202"/>
      <c r="AL23" s="253"/>
      <c r="AM23" s="275"/>
      <c r="AN23" s="275"/>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4" customHeight="1" thickBot="1">
      <c r="A24" s="396"/>
      <c r="B24" s="203"/>
      <c r="C24" s="252"/>
      <c r="D24" s="203"/>
      <c r="E24" s="202"/>
      <c r="F24" s="202"/>
      <c r="G24" s="202"/>
      <c r="H24" s="202"/>
      <c r="I24" s="252"/>
      <c r="J24" s="273"/>
      <c r="K24" s="273"/>
      <c r="L24" s="273"/>
      <c r="M24" s="202"/>
      <c r="N24" s="202"/>
      <c r="O24" s="202"/>
      <c r="P24" s="202"/>
      <c r="Q24" s="202"/>
      <c r="R24" s="202"/>
      <c r="S24" s="202"/>
      <c r="T24" s="252"/>
      <c r="U24" s="257"/>
      <c r="V24" s="274"/>
      <c r="W24" s="274"/>
      <c r="X24" s="203"/>
      <c r="Y24" s="202"/>
      <c r="Z24" s="202"/>
      <c r="AA24" s="202"/>
      <c r="AB24" s="202"/>
      <c r="AC24" s="202"/>
      <c r="AD24" s="202"/>
      <c r="AE24" s="202"/>
      <c r="AF24" s="202"/>
      <c r="AG24" s="202"/>
      <c r="AH24" s="202"/>
      <c r="AI24" s="252"/>
      <c r="AJ24" s="203"/>
      <c r="AK24" s="202"/>
      <c r="AL24" s="253"/>
      <c r="AM24" s="275"/>
      <c r="AN24" s="275"/>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4" customHeight="1" thickBot="1">
      <c r="A25" s="396"/>
      <c r="B25" s="203"/>
      <c r="C25" s="252"/>
      <c r="D25" s="203"/>
      <c r="E25" s="202"/>
      <c r="F25" s="202"/>
      <c r="G25" s="202"/>
      <c r="H25" s="202"/>
      <c r="I25" s="252"/>
      <c r="J25" s="273"/>
      <c r="K25" s="273"/>
      <c r="L25" s="273"/>
      <c r="M25" s="202"/>
      <c r="N25" s="202"/>
      <c r="O25" s="202"/>
      <c r="P25" s="202"/>
      <c r="Q25" s="202"/>
      <c r="R25" s="202"/>
      <c r="S25" s="202"/>
      <c r="T25" s="252"/>
      <c r="U25" s="257"/>
      <c r="V25" s="274"/>
      <c r="W25" s="274"/>
      <c r="X25" s="203"/>
      <c r="Y25" s="202"/>
      <c r="Z25" s="202"/>
      <c r="AA25" s="202"/>
      <c r="AB25" s="202"/>
      <c r="AC25" s="202"/>
      <c r="AD25" s="202"/>
      <c r="AE25" s="202"/>
      <c r="AF25" s="202"/>
      <c r="AG25" s="202"/>
      <c r="AH25" s="202"/>
      <c r="AI25" s="252"/>
      <c r="AJ25" s="203"/>
      <c r="AK25" s="202"/>
      <c r="AL25" s="253"/>
      <c r="AM25" s="275"/>
      <c r="AN25" s="27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4" customHeight="1" thickBot="1">
      <c r="A26" s="396"/>
      <c r="B26" s="276"/>
      <c r="C26" s="277"/>
      <c r="D26" s="276"/>
      <c r="E26" s="278"/>
      <c r="F26" s="278"/>
      <c r="G26" s="278"/>
      <c r="H26" s="278"/>
      <c r="I26" s="277"/>
      <c r="J26" s="279"/>
      <c r="K26" s="279"/>
      <c r="L26" s="279"/>
      <c r="M26" s="278"/>
      <c r="N26" s="278"/>
      <c r="O26" s="278"/>
      <c r="P26" s="278"/>
      <c r="Q26" s="278"/>
      <c r="R26" s="278"/>
      <c r="S26" s="278"/>
      <c r="T26" s="277"/>
      <c r="U26" s="280"/>
      <c r="V26" s="281"/>
      <c r="W26" s="281"/>
      <c r="X26" s="276"/>
      <c r="Y26" s="278"/>
      <c r="Z26" s="278"/>
      <c r="AA26" s="278"/>
      <c r="AB26" s="278"/>
      <c r="AC26" s="278"/>
      <c r="AD26" s="278"/>
      <c r="AE26" s="278"/>
      <c r="AF26" s="278"/>
      <c r="AG26" s="278"/>
      <c r="AH26" s="278"/>
      <c r="AI26" s="277"/>
      <c r="AJ26" s="276"/>
      <c r="AK26" s="278"/>
      <c r="AL26" s="282"/>
      <c r="AM26" s="283"/>
      <c r="AN26" s="283"/>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50" customFormat="1" ht="15" thickBot="1">
      <c r="A27" s="396"/>
      <c r="B27" s="389" t="s">
        <v>19</v>
      </c>
      <c r="C27" s="389"/>
      <c r="D27" s="389"/>
      <c r="E27" s="389"/>
      <c r="F27" s="389"/>
      <c r="G27" s="389"/>
      <c r="H27" s="389"/>
      <c r="I27" s="389"/>
      <c r="J27" s="284">
        <f t="shared" ref="J27:T27" si="0">SUM(J8:J26)</f>
        <v>0</v>
      </c>
      <c r="K27" s="284">
        <f t="shared" si="0"/>
        <v>0</v>
      </c>
      <c r="L27" s="284">
        <f t="shared" si="0"/>
        <v>0</v>
      </c>
      <c r="M27" s="284">
        <f t="shared" si="0"/>
        <v>0</v>
      </c>
      <c r="N27" s="285">
        <f t="shared" si="0"/>
        <v>0</v>
      </c>
      <c r="O27" s="285">
        <f t="shared" si="0"/>
        <v>0</v>
      </c>
      <c r="P27" s="285">
        <f t="shared" si="0"/>
        <v>0</v>
      </c>
      <c r="Q27" s="285">
        <f t="shared" si="0"/>
        <v>0</v>
      </c>
      <c r="R27" s="285">
        <f t="shared" si="0"/>
        <v>0</v>
      </c>
      <c r="S27" s="285">
        <f t="shared" si="0"/>
        <v>0</v>
      </c>
      <c r="T27" s="285">
        <f t="shared" si="0"/>
        <v>0</v>
      </c>
      <c r="U27" s="286"/>
      <c r="V27" s="287"/>
      <c r="W27" s="287"/>
      <c r="X27" s="288"/>
      <c r="Y27" s="289"/>
      <c r="Z27" s="289"/>
      <c r="AA27" s="289"/>
      <c r="AB27" s="289"/>
      <c r="AC27" s="289"/>
      <c r="AD27" s="289"/>
      <c r="AE27" s="289"/>
      <c r="AF27" s="289"/>
      <c r="AG27" s="289"/>
      <c r="AH27" s="289"/>
      <c r="AI27" s="290"/>
      <c r="AJ27" s="288"/>
      <c r="AK27" s="289"/>
      <c r="AL27" s="291"/>
      <c r="AM27" s="292"/>
      <c r="AN27" s="292"/>
    </row>
    <row r="28" spans="1:256" ht="17.25" customHeight="1" thickBot="1">
      <c r="A28" s="387" t="s">
        <v>61</v>
      </c>
      <c r="B28" s="388" t="s">
        <v>66</v>
      </c>
      <c r="C28" s="388"/>
      <c r="D28" s="293"/>
      <c r="E28" s="294"/>
      <c r="F28" s="294"/>
      <c r="G28" s="294"/>
      <c r="H28" s="294"/>
      <c r="I28" s="295"/>
      <c r="J28" s="252"/>
      <c r="L28" s="50"/>
    </row>
    <row r="29" spans="1:256" ht="15" thickBot="1">
      <c r="A29" s="387"/>
      <c r="B29" s="296"/>
      <c r="C29" s="297"/>
      <c r="D29" s="203"/>
      <c r="E29" s="298"/>
      <c r="F29" s="202"/>
      <c r="G29" s="202"/>
      <c r="H29" s="298"/>
      <c r="I29" s="299"/>
      <c r="J29" s="252"/>
      <c r="L29" s="50"/>
    </row>
    <row r="30" spans="1:256" ht="15" thickBot="1">
      <c r="A30" s="387"/>
      <c r="B30" s="296"/>
      <c r="C30" s="297"/>
      <c r="D30" s="203"/>
      <c r="E30" s="298"/>
      <c r="F30" s="202"/>
      <c r="G30" s="202"/>
      <c r="H30" s="298"/>
      <c r="I30" s="299"/>
      <c r="J30" s="252"/>
      <c r="L30" s="50"/>
    </row>
    <row r="31" spans="1:256" ht="15" thickBot="1">
      <c r="A31" s="387"/>
      <c r="B31" s="296"/>
      <c r="C31" s="297"/>
      <c r="D31" s="203"/>
      <c r="E31" s="298"/>
      <c r="F31" s="202"/>
      <c r="G31" s="202"/>
      <c r="H31" s="298"/>
      <c r="I31" s="299"/>
      <c r="J31" s="252"/>
      <c r="L31" s="50"/>
    </row>
    <row r="32" spans="1:256" ht="15" thickBot="1">
      <c r="A32" s="387"/>
      <c r="B32" s="300"/>
      <c r="C32" s="301"/>
      <c r="D32" s="203"/>
      <c r="E32" s="298"/>
      <c r="F32" s="202"/>
      <c r="G32" s="202"/>
      <c r="H32" s="298"/>
      <c r="I32" s="299"/>
      <c r="J32" s="252"/>
      <c r="L32" s="50"/>
    </row>
    <row r="33" spans="1:12" ht="15" thickBot="1">
      <c r="A33" s="387"/>
      <c r="B33" s="302"/>
      <c r="C33" s="303"/>
      <c r="D33" s="276"/>
      <c r="E33" s="304"/>
      <c r="F33" s="278"/>
      <c r="G33" s="278"/>
      <c r="H33" s="304"/>
      <c r="I33" s="305"/>
      <c r="J33" s="252"/>
      <c r="L33" s="50"/>
    </row>
    <row r="34" spans="1:12" ht="15" thickBot="1">
      <c r="A34" s="387"/>
      <c r="B34" s="389" t="s">
        <v>20</v>
      </c>
      <c r="C34" s="389"/>
      <c r="D34" s="389"/>
      <c r="E34" s="389"/>
      <c r="F34" s="389"/>
      <c r="G34" s="389"/>
      <c r="H34" s="389"/>
      <c r="I34" s="389"/>
      <c r="J34" s="306">
        <f>SUM(J29:J33)</f>
        <v>0</v>
      </c>
      <c r="L34" s="50"/>
    </row>
    <row r="35" spans="1:12" ht="15" customHeight="1" thickBot="1">
      <c r="A35" s="390" t="s">
        <v>62</v>
      </c>
      <c r="B35" s="391" t="s">
        <v>67</v>
      </c>
      <c r="C35" s="391"/>
      <c r="D35" s="293"/>
      <c r="E35" s="294"/>
      <c r="F35" s="294"/>
      <c r="G35" s="294"/>
      <c r="H35" s="294"/>
      <c r="I35" s="295"/>
      <c r="J35" s="307"/>
      <c r="L35" s="50"/>
    </row>
    <row r="36" spans="1:12" ht="15" thickBot="1">
      <c r="A36" s="390"/>
      <c r="B36" s="308"/>
      <c r="C36" s="297"/>
      <c r="D36" s="203"/>
      <c r="E36" s="298"/>
      <c r="F36" s="202"/>
      <c r="G36" s="202"/>
      <c r="H36" s="298"/>
      <c r="I36" s="299"/>
      <c r="J36" s="309"/>
      <c r="L36" s="50"/>
    </row>
    <row r="37" spans="1:12" ht="15" thickBot="1">
      <c r="A37" s="390"/>
      <c r="B37" s="308"/>
      <c r="C37" s="297"/>
      <c r="D37" s="203"/>
      <c r="E37" s="298"/>
      <c r="F37" s="202"/>
      <c r="G37" s="202"/>
      <c r="H37" s="298"/>
      <c r="I37" s="299"/>
      <c r="J37" s="309"/>
      <c r="L37" s="50"/>
    </row>
    <row r="38" spans="1:12" ht="15" thickBot="1">
      <c r="A38" s="390"/>
      <c r="B38" s="308"/>
      <c r="C38" s="297"/>
      <c r="D38" s="203"/>
      <c r="E38" s="298"/>
      <c r="F38" s="202"/>
      <c r="G38" s="202"/>
      <c r="H38" s="298"/>
      <c r="I38" s="299"/>
      <c r="J38" s="309"/>
      <c r="L38" s="50"/>
    </row>
    <row r="39" spans="1:12" ht="15" thickBot="1">
      <c r="A39" s="390"/>
      <c r="B39" s="310"/>
      <c r="C39" s="297"/>
      <c r="D39" s="203"/>
      <c r="E39" s="298"/>
      <c r="F39" s="202"/>
      <c r="G39" s="202"/>
      <c r="H39" s="298"/>
      <c r="I39" s="299"/>
      <c r="J39" s="309"/>
      <c r="L39" s="50"/>
    </row>
    <row r="40" spans="1:12" ht="15" thickBot="1">
      <c r="A40" s="390"/>
      <c r="B40" s="310"/>
      <c r="C40" s="297"/>
      <c r="D40" s="203"/>
      <c r="E40" s="298"/>
      <c r="F40" s="202"/>
      <c r="G40" s="202"/>
      <c r="H40" s="298"/>
      <c r="I40" s="299"/>
      <c r="J40" s="309"/>
      <c r="L40" s="50"/>
    </row>
    <row r="41" spans="1:12" ht="15" thickBot="1">
      <c r="A41" s="390"/>
      <c r="B41" s="310"/>
      <c r="C41" s="297"/>
      <c r="D41" s="203"/>
      <c r="E41" s="298"/>
      <c r="F41" s="202"/>
      <c r="G41" s="202"/>
      <c r="H41" s="298"/>
      <c r="I41" s="299"/>
      <c r="J41" s="258"/>
      <c r="L41" s="50"/>
    </row>
    <row r="42" spans="1:12" ht="15" thickBot="1">
      <c r="A42" s="390"/>
      <c r="B42" s="81"/>
      <c r="C42" s="303"/>
      <c r="D42" s="311"/>
      <c r="E42" s="304"/>
      <c r="F42" s="312"/>
      <c r="G42" s="312"/>
      <c r="H42" s="304"/>
      <c r="I42" s="305"/>
      <c r="J42" s="313"/>
      <c r="L42" s="50"/>
    </row>
    <row r="43" spans="1:12" ht="15" thickBot="1">
      <c r="A43" s="287"/>
      <c r="B43" s="392" t="s">
        <v>21</v>
      </c>
      <c r="C43" s="392"/>
      <c r="D43" s="392"/>
      <c r="E43" s="392"/>
      <c r="F43" s="392"/>
      <c r="G43" s="392"/>
      <c r="H43" s="392"/>
      <c r="I43" s="392"/>
      <c r="J43" s="314">
        <f>SUM(J36:J42)</f>
        <v>0</v>
      </c>
      <c r="L43" s="50"/>
    </row>
    <row r="44" spans="1:12" ht="15" thickBot="1">
      <c r="A44" s="287"/>
      <c r="B44" s="389" t="s">
        <v>68</v>
      </c>
      <c r="C44" s="389"/>
      <c r="D44" s="389"/>
      <c r="E44" s="389"/>
      <c r="F44" s="389"/>
      <c r="G44" s="389"/>
      <c r="H44" s="389"/>
      <c r="I44" s="389"/>
      <c r="J44" s="314">
        <f>J43+J33+J27</f>
        <v>0</v>
      </c>
      <c r="L44" s="50"/>
    </row>
    <row r="45" spans="1:12" ht="54" customHeight="1">
      <c r="A45"/>
      <c r="B45" s="200"/>
      <c r="C45" s="200"/>
      <c r="D45" s="200"/>
      <c r="E45" s="200"/>
      <c r="F45" s="200"/>
      <c r="G45" s="200"/>
      <c r="H45" s="200"/>
      <c r="I45" s="200"/>
    </row>
    <row r="46" spans="1:12" ht="14">
      <c r="A46" s="6" t="s">
        <v>73</v>
      </c>
      <c r="B46"/>
      <c r="C46"/>
      <c r="D46"/>
      <c r="E46"/>
      <c r="F46"/>
      <c r="G46"/>
      <c r="H46"/>
      <c r="I46"/>
    </row>
    <row r="47" spans="1:12" ht="62.25" customHeight="1">
      <c r="A47" s="384" t="s">
        <v>275</v>
      </c>
      <c r="B47" s="384"/>
      <c r="C47" s="384"/>
      <c r="D47" s="384"/>
      <c r="E47" s="384"/>
      <c r="F47" s="384"/>
      <c r="G47" s="384"/>
      <c r="H47" s="384"/>
      <c r="I47" s="384"/>
    </row>
    <row r="48" spans="1:12" ht="14">
      <c r="A48" s="4" t="s">
        <v>69</v>
      </c>
      <c r="B48"/>
      <c r="C48"/>
      <c r="D48"/>
      <c r="E48"/>
      <c r="F48"/>
      <c r="G48"/>
      <c r="H48"/>
      <c r="I48"/>
    </row>
    <row r="49" spans="1:9" ht="14">
      <c r="A49" s="4" t="s">
        <v>70</v>
      </c>
      <c r="B49"/>
      <c r="C49"/>
      <c r="D49"/>
      <c r="E49"/>
      <c r="F49"/>
      <c r="G49"/>
      <c r="H49"/>
      <c r="I49"/>
    </row>
    <row r="50" spans="1:9" ht="14">
      <c r="A50" s="4" t="s">
        <v>71</v>
      </c>
      <c r="B50"/>
      <c r="C50"/>
      <c r="D50"/>
      <c r="E50"/>
      <c r="F50"/>
      <c r="G50"/>
      <c r="H50"/>
      <c r="I50"/>
    </row>
    <row r="51" spans="1:9" ht="14">
      <c r="A51" s="4" t="s">
        <v>276</v>
      </c>
      <c r="B51"/>
      <c r="C51"/>
      <c r="D51"/>
      <c r="E51"/>
      <c r="F51"/>
      <c r="G51"/>
      <c r="H51"/>
      <c r="I51"/>
    </row>
    <row r="52" spans="1:9" ht="14">
      <c r="A52" s="315" t="s">
        <v>72</v>
      </c>
      <c r="B52"/>
      <c r="C52"/>
      <c r="D52"/>
      <c r="E52"/>
      <c r="F52"/>
      <c r="G52"/>
      <c r="H52"/>
      <c r="I52"/>
    </row>
    <row r="53" spans="1:9">
      <c r="A53"/>
      <c r="B53" s="316" t="s">
        <v>22</v>
      </c>
      <c r="D53"/>
      <c r="E53"/>
      <c r="F53"/>
      <c r="G53"/>
      <c r="H53"/>
      <c r="I53"/>
    </row>
    <row r="54" spans="1:9">
      <c r="A54"/>
      <c r="B54" s="316" t="s">
        <v>23</v>
      </c>
      <c r="D54"/>
      <c r="E54"/>
      <c r="F54"/>
      <c r="G54"/>
      <c r="H54"/>
      <c r="I54"/>
    </row>
    <row r="55" spans="1:9">
      <c r="A55"/>
      <c r="B55" s="316" t="s">
        <v>24</v>
      </c>
      <c r="D55"/>
      <c r="E55"/>
      <c r="F55"/>
      <c r="G55"/>
      <c r="H55"/>
      <c r="I55"/>
    </row>
    <row r="56" spans="1:9">
      <c r="A56"/>
      <c r="B56" s="316" t="s">
        <v>25</v>
      </c>
      <c r="D56"/>
      <c r="E56"/>
      <c r="F56"/>
      <c r="G56"/>
      <c r="H56"/>
      <c r="I56"/>
    </row>
    <row r="57" spans="1:9">
      <c r="A57"/>
      <c r="B57" s="316" t="s">
        <v>26</v>
      </c>
      <c r="D57"/>
      <c r="E57"/>
      <c r="F57"/>
      <c r="G57"/>
      <c r="H57"/>
      <c r="I57"/>
    </row>
    <row r="58" spans="1:9">
      <c r="A58"/>
      <c r="B58" s="316" t="s">
        <v>27</v>
      </c>
      <c r="D58"/>
      <c r="E58"/>
      <c r="F58"/>
      <c r="G58"/>
      <c r="H58"/>
      <c r="I58"/>
    </row>
    <row r="59" spans="1:9">
      <c r="A59"/>
      <c r="B59" s="316" t="s">
        <v>28</v>
      </c>
      <c r="D59"/>
      <c r="E59"/>
      <c r="F59"/>
      <c r="G59"/>
      <c r="H59"/>
      <c r="I59"/>
    </row>
    <row r="60" spans="1:9">
      <c r="A60"/>
      <c r="B60" s="316" t="s">
        <v>29</v>
      </c>
      <c r="D60"/>
      <c r="E60"/>
      <c r="F60"/>
      <c r="G60"/>
      <c r="H60"/>
      <c r="I60"/>
    </row>
    <row r="61" spans="1:9">
      <c r="A61"/>
      <c r="B61" s="316" t="s">
        <v>30</v>
      </c>
      <c r="D61"/>
      <c r="E61"/>
      <c r="F61"/>
      <c r="G61"/>
      <c r="H61"/>
      <c r="I61"/>
    </row>
    <row r="62" spans="1:9">
      <c r="A62"/>
      <c r="B62" s="316" t="s">
        <v>31</v>
      </c>
      <c r="D62"/>
      <c r="E62"/>
      <c r="F62"/>
      <c r="G62"/>
      <c r="H62"/>
      <c r="I62"/>
    </row>
    <row r="63" spans="1:9">
      <c r="A63"/>
      <c r="B63"/>
      <c r="C63"/>
      <c r="D63"/>
      <c r="E63"/>
      <c r="F63"/>
      <c r="G63"/>
      <c r="H63"/>
      <c r="I63"/>
    </row>
    <row r="64" spans="1:9" ht="14">
      <c r="A64" s="385" t="s">
        <v>74</v>
      </c>
      <c r="B64" s="385"/>
      <c r="C64" s="385"/>
      <c r="D64" s="385"/>
      <c r="E64" s="385"/>
      <c r="F64" s="385"/>
      <c r="G64" s="385"/>
      <c r="H64" s="385"/>
      <c r="I64" s="385"/>
    </row>
    <row r="65" spans="1:9" ht="80.25" customHeight="1">
      <c r="A65" s="386"/>
      <c r="B65" s="386"/>
      <c r="C65" s="386"/>
      <c r="D65" s="386"/>
      <c r="E65" s="386"/>
      <c r="F65" s="386"/>
      <c r="G65" s="386"/>
      <c r="H65" s="386"/>
      <c r="I65" s="386"/>
    </row>
  </sheetData>
  <sheetProtection selectLockedCells="1" selectUnlockedCells="1"/>
  <mergeCells count="30">
    <mergeCell ref="X3:AL3"/>
    <mergeCell ref="AM3:AM4"/>
    <mergeCell ref="AN3:AN5"/>
    <mergeCell ref="H3:H4"/>
    <mergeCell ref="I3:I4"/>
    <mergeCell ref="J3:T3"/>
    <mergeCell ref="U3:U4"/>
    <mergeCell ref="V3:V4"/>
    <mergeCell ref="W3:W4"/>
    <mergeCell ref="A6:A27"/>
    <mergeCell ref="B6:C6"/>
    <mergeCell ref="B15:C15"/>
    <mergeCell ref="B22:C22"/>
    <mergeCell ref="B27:I27"/>
    <mergeCell ref="B3:B4"/>
    <mergeCell ref="C3:C4"/>
    <mergeCell ref="D3:D4"/>
    <mergeCell ref="E3:E4"/>
    <mergeCell ref="B44:I44"/>
    <mergeCell ref="F3:F4"/>
    <mergeCell ref="G3:G4"/>
    <mergeCell ref="A47:I47"/>
    <mergeCell ref="A64:I64"/>
    <mergeCell ref="A65:I65"/>
    <mergeCell ref="A28:A34"/>
    <mergeCell ref="B28:C28"/>
    <mergeCell ref="B34:I34"/>
    <mergeCell ref="A35:A42"/>
    <mergeCell ref="B35:C35"/>
    <mergeCell ref="B43:I43"/>
  </mergeCells>
  <pageMargins left="0.19652777777777777" right="0.11805555555555555" top="0.19652777777777777" bottom="0.30972222222222223" header="0.51180555555555551" footer="0.51180555555555551"/>
  <pageSetup paperSize="8" scale="42" orientation="landscape" useFirstPageNumber="1" horizontalDpi="300" verticalDpi="3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sheetPr>
  <dimension ref="A1:E65526"/>
  <sheetViews>
    <sheetView workbookViewId="0">
      <selection activeCell="A2" sqref="A2"/>
    </sheetView>
  </sheetViews>
  <sheetFormatPr baseColWidth="10" defaultColWidth="8.83203125" defaultRowHeight="13"/>
  <cols>
    <col min="1" max="1" width="85.33203125" customWidth="1"/>
    <col min="2" max="2" width="59.83203125" customWidth="1"/>
    <col min="3" max="3" width="60.83203125" customWidth="1"/>
  </cols>
  <sheetData>
    <row r="1" spans="1:5" ht="48" customHeight="1">
      <c r="A1" s="402" t="s">
        <v>277</v>
      </c>
      <c r="B1" s="402"/>
      <c r="C1" s="402"/>
    </row>
    <row r="2" spans="1:5" ht="23" customHeight="1">
      <c r="A2" s="25"/>
    </row>
    <row r="3" spans="1:5" ht="32" customHeight="1">
      <c r="A3" s="368" t="s">
        <v>76</v>
      </c>
      <c r="B3" s="23"/>
      <c r="C3" s="331">
        <v>0</v>
      </c>
    </row>
    <row r="4" spans="1:5" ht="27" customHeight="1">
      <c r="A4" s="21"/>
    </row>
    <row r="5" spans="1:5" ht="48.75" customHeight="1">
      <c r="A5" s="327" t="s">
        <v>113</v>
      </c>
      <c r="B5" s="327" t="s">
        <v>76</v>
      </c>
      <c r="C5" s="327" t="s">
        <v>77</v>
      </c>
    </row>
    <row r="6" spans="1:5" ht="24" customHeight="1">
      <c r="A6" s="317" t="s">
        <v>278</v>
      </c>
      <c r="B6" s="19"/>
      <c r="C6" s="18"/>
    </row>
    <row r="7" spans="1:5" ht="26" customHeight="1">
      <c r="A7" s="40" t="s">
        <v>78</v>
      </c>
      <c r="B7" s="12"/>
      <c r="C7" s="17"/>
      <c r="E7" s="16"/>
    </row>
    <row r="8" spans="1:5" ht="30" customHeight="1">
      <c r="A8" s="32" t="s">
        <v>79</v>
      </c>
      <c r="B8" s="328">
        <f>SUM(B9:B15)</f>
        <v>0</v>
      </c>
      <c r="C8" s="328">
        <f>SUM(C9:C15)</f>
        <v>0</v>
      </c>
    </row>
    <row r="9" spans="1:5" ht="14.5" customHeight="1">
      <c r="A9" s="43" t="s">
        <v>80</v>
      </c>
      <c r="B9" s="323"/>
      <c r="C9" s="323"/>
    </row>
    <row r="10" spans="1:5" ht="14.5" customHeight="1">
      <c r="A10" s="43" t="s">
        <v>81</v>
      </c>
      <c r="B10" s="323"/>
      <c r="C10" s="323"/>
    </row>
    <row r="11" spans="1:5" ht="14.5" customHeight="1">
      <c r="A11" s="43" t="s">
        <v>82</v>
      </c>
      <c r="B11" s="323"/>
      <c r="C11" s="323"/>
    </row>
    <row r="12" spans="1:5" ht="14.5" customHeight="1">
      <c r="A12" s="43" t="s">
        <v>83</v>
      </c>
      <c r="B12" s="323"/>
      <c r="C12" s="323"/>
    </row>
    <row r="13" spans="1:5" ht="14.5" customHeight="1">
      <c r="A13" s="43" t="s">
        <v>84</v>
      </c>
      <c r="B13" s="323"/>
      <c r="C13" s="323"/>
    </row>
    <row r="14" spans="1:5" ht="14.5" customHeight="1">
      <c r="A14" s="43" t="s">
        <v>85</v>
      </c>
      <c r="B14" s="323"/>
      <c r="C14" s="323"/>
    </row>
    <row r="15" spans="1:5" ht="14.25" customHeight="1">
      <c r="A15" s="43" t="s">
        <v>86</v>
      </c>
      <c r="B15" s="323"/>
      <c r="C15" s="323"/>
    </row>
    <row r="16" spans="1:5" ht="36.75" customHeight="1">
      <c r="A16" s="32" t="s">
        <v>87</v>
      </c>
      <c r="B16" s="328">
        <f>SUM(B17:B22)</f>
        <v>0</v>
      </c>
      <c r="C16" s="328">
        <f>SUM(C17:C22)</f>
        <v>0</v>
      </c>
    </row>
    <row r="17" spans="1:3" ht="14.5" customHeight="1">
      <c r="A17" s="43" t="s">
        <v>81</v>
      </c>
      <c r="B17" s="323"/>
      <c r="C17" s="323"/>
    </row>
    <row r="18" spans="1:3" ht="14.5" customHeight="1">
      <c r="A18" s="43" t="s">
        <v>82</v>
      </c>
      <c r="B18" s="323"/>
      <c r="C18" s="323"/>
    </row>
    <row r="19" spans="1:3" ht="14.5" customHeight="1">
      <c r="A19" s="43" t="s">
        <v>88</v>
      </c>
      <c r="B19" s="323"/>
      <c r="C19" s="323"/>
    </row>
    <row r="20" spans="1:3" ht="14.5" customHeight="1">
      <c r="A20" s="43" t="s">
        <v>84</v>
      </c>
      <c r="B20" s="323"/>
      <c r="C20" s="323"/>
    </row>
    <row r="21" spans="1:3" ht="14.5" customHeight="1">
      <c r="A21" s="43" t="s">
        <v>85</v>
      </c>
      <c r="B21" s="323"/>
      <c r="C21" s="323"/>
    </row>
    <row r="22" spans="1:3" ht="14.25" customHeight="1">
      <c r="A22" s="43" t="s">
        <v>89</v>
      </c>
      <c r="B22" s="323"/>
      <c r="C22" s="323"/>
    </row>
    <row r="23" spans="1:3" ht="29.25" customHeight="1">
      <c r="A23" s="330" t="s">
        <v>1</v>
      </c>
      <c r="B23" s="328">
        <f>B8+B16</f>
        <v>0</v>
      </c>
      <c r="C23" s="328">
        <f>C8+C16</f>
        <v>0</v>
      </c>
    </row>
    <row r="24" spans="1:3" ht="14.5" customHeight="1">
      <c r="A24" s="40" t="s">
        <v>90</v>
      </c>
      <c r="B24" s="324"/>
      <c r="C24" s="325"/>
    </row>
    <row r="25" spans="1:3" ht="14.5" customHeight="1">
      <c r="A25" s="370" t="s">
        <v>91</v>
      </c>
      <c r="B25" s="326"/>
      <c r="C25" s="323"/>
    </row>
    <row r="26" spans="1:3" ht="15" customHeight="1">
      <c r="A26" s="371" t="s">
        <v>92</v>
      </c>
      <c r="B26" s="326"/>
      <c r="C26" s="323"/>
    </row>
    <row r="27" spans="1:3" ht="14.5" customHeight="1">
      <c r="A27" s="372" t="s">
        <v>6</v>
      </c>
      <c r="B27" s="326"/>
      <c r="C27" s="323"/>
    </row>
    <row r="28" spans="1:3" ht="14.5" customHeight="1">
      <c r="A28" s="372" t="s">
        <v>3</v>
      </c>
      <c r="B28" s="326"/>
      <c r="C28" s="323"/>
    </row>
    <row r="29" spans="1:3" ht="14.5" customHeight="1">
      <c r="A29" s="372" t="s">
        <v>93</v>
      </c>
      <c r="B29" s="326"/>
      <c r="C29" s="323"/>
    </row>
    <row r="30" spans="1:3" ht="14.5" customHeight="1">
      <c r="A30" s="371" t="s">
        <v>94</v>
      </c>
      <c r="B30" s="326"/>
      <c r="C30" s="323"/>
    </row>
    <row r="31" spans="1:3" ht="14.5" customHeight="1">
      <c r="A31" s="371" t="s">
        <v>97</v>
      </c>
      <c r="B31" s="326"/>
      <c r="C31" s="323"/>
    </row>
    <row r="32" spans="1:3" ht="14.5" customHeight="1" thickBot="1">
      <c r="A32" s="373" t="s">
        <v>96</v>
      </c>
      <c r="B32" s="326"/>
      <c r="C32" s="323"/>
    </row>
    <row r="33" spans="1:3" ht="32.25" customHeight="1" thickBot="1">
      <c r="A33" s="8" t="s">
        <v>1</v>
      </c>
      <c r="B33" s="322">
        <f>SUM(B25:B32)</f>
        <v>0</v>
      </c>
      <c r="C33" s="319">
        <f>SUM(C25+C32)</f>
        <v>0</v>
      </c>
    </row>
    <row r="34" spans="1:3" ht="40" customHeight="1" thickBot="1">
      <c r="A34" s="406" t="s">
        <v>98</v>
      </c>
      <c r="B34" s="406"/>
      <c r="C34" s="319">
        <f>C23+C33</f>
        <v>0</v>
      </c>
    </row>
    <row r="36" spans="1:3" ht="14.5" customHeight="1">
      <c r="A36" s="403" t="s">
        <v>102</v>
      </c>
      <c r="B36" s="404"/>
      <c r="C36" s="10"/>
    </row>
    <row r="37" spans="1:3" ht="14.5" customHeight="1">
      <c r="A37" s="370" t="s">
        <v>99</v>
      </c>
      <c r="B37" s="326"/>
      <c r="C37" s="326"/>
    </row>
    <row r="38" spans="1:3" ht="14.5" customHeight="1">
      <c r="A38" s="371" t="s">
        <v>100</v>
      </c>
      <c r="B38" s="326"/>
      <c r="C38" s="326"/>
    </row>
    <row r="39" spans="1:3" ht="14.5" customHeight="1">
      <c r="A39" s="372" t="s">
        <v>101</v>
      </c>
      <c r="B39" s="326"/>
      <c r="C39" s="326"/>
    </row>
    <row r="40" spans="1:3" ht="14.5" customHeight="1">
      <c r="A40" s="372" t="s">
        <v>5</v>
      </c>
      <c r="B40" s="326"/>
      <c r="C40" s="326"/>
    </row>
    <row r="41" spans="1:3" ht="14.5" customHeight="1">
      <c r="A41" s="372" t="s">
        <v>4</v>
      </c>
      <c r="B41" s="326"/>
      <c r="C41" s="326"/>
    </row>
    <row r="42" spans="1:3" ht="14">
      <c r="A42" s="372" t="s">
        <v>3</v>
      </c>
      <c r="B42" s="326"/>
      <c r="C42" s="326"/>
    </row>
    <row r="43" spans="1:3" ht="14.5" customHeight="1">
      <c r="A43" s="370" t="s">
        <v>103</v>
      </c>
      <c r="B43" s="326"/>
      <c r="C43" s="326"/>
    </row>
    <row r="44" spans="1:3" ht="14.5" customHeight="1">
      <c r="A44" s="370" t="s">
        <v>104</v>
      </c>
      <c r="B44" s="326"/>
      <c r="C44" s="326"/>
    </row>
    <row r="45" spans="1:3" ht="14.5" customHeight="1">
      <c r="A45" s="373" t="s">
        <v>105</v>
      </c>
      <c r="B45" s="326"/>
      <c r="C45" s="326"/>
    </row>
    <row r="46" spans="1:3" ht="14.5" customHeight="1" thickBot="1">
      <c r="A46" s="373" t="s">
        <v>106</v>
      </c>
      <c r="B46" s="326"/>
      <c r="C46" s="326"/>
    </row>
    <row r="47" spans="1:3" ht="29" customHeight="1" thickBot="1">
      <c r="A47" s="321" t="s">
        <v>107</v>
      </c>
      <c r="B47" s="329">
        <f>SUM(B37:B46)</f>
        <v>0</v>
      </c>
      <c r="C47" s="319">
        <f>SUM(C37:C46)</f>
        <v>0</v>
      </c>
    </row>
    <row r="49" spans="1:5" ht="14.5" customHeight="1"/>
    <row r="50" spans="1:5" ht="14.5" customHeight="1">
      <c r="A50" s="6"/>
    </row>
    <row r="51" spans="1:5" ht="14.5" customHeight="1">
      <c r="A51" s="6" t="s">
        <v>112</v>
      </c>
    </row>
    <row r="52" spans="1:5" ht="23" customHeight="1">
      <c r="A52" s="384" t="s">
        <v>279</v>
      </c>
      <c r="B52" s="384"/>
      <c r="C52" s="384"/>
      <c r="D52" s="384"/>
      <c r="E52" s="384"/>
    </row>
    <row r="53" spans="1:5" ht="14.5" customHeight="1">
      <c r="A53" s="384" t="s">
        <v>108</v>
      </c>
      <c r="B53" s="384"/>
      <c r="C53" s="384"/>
      <c r="D53" s="384"/>
      <c r="E53" s="384"/>
    </row>
    <row r="54" spans="1:5" ht="14.5" customHeight="1">
      <c r="A54" s="384" t="s">
        <v>109</v>
      </c>
      <c r="B54" s="384"/>
      <c r="C54" s="384"/>
      <c r="D54" s="384"/>
      <c r="E54" s="384"/>
    </row>
    <row r="55" spans="1:5" ht="18.75" customHeight="1">
      <c r="A55" s="384" t="s">
        <v>280</v>
      </c>
      <c r="B55" s="384"/>
      <c r="C55" s="384"/>
      <c r="D55" s="384"/>
      <c r="E55" s="384"/>
    </row>
    <row r="56" spans="1:5" ht="14.5" customHeight="1">
      <c r="A56" s="384" t="s">
        <v>110</v>
      </c>
      <c r="B56" s="384"/>
      <c r="C56" s="384"/>
      <c r="D56" s="384"/>
      <c r="E56" s="384"/>
    </row>
    <row r="57" spans="1:5" ht="14.5" customHeight="1">
      <c r="A57" s="384" t="s">
        <v>281</v>
      </c>
      <c r="B57" s="384"/>
      <c r="C57" s="384"/>
      <c r="D57" s="384"/>
      <c r="E57" s="384"/>
    </row>
    <row r="59" spans="1:5" ht="14.5" customHeight="1">
      <c r="A59" s="374" t="s">
        <v>111</v>
      </c>
      <c r="B59" s="375"/>
      <c r="C59" s="375"/>
      <c r="D59" s="375"/>
      <c r="E59" s="376"/>
    </row>
    <row r="60" spans="1:5" ht="14.5" customHeight="1">
      <c r="A60" s="405"/>
      <c r="B60" s="405"/>
      <c r="C60" s="405"/>
    </row>
    <row r="61" spans="1:5" ht="14.5" customHeight="1">
      <c r="A61" s="405"/>
      <c r="B61" s="405"/>
      <c r="C61" s="405"/>
    </row>
    <row r="62" spans="1:5" ht="14.5" customHeight="1">
      <c r="A62" s="405"/>
      <c r="B62" s="405"/>
      <c r="C62" s="405"/>
    </row>
    <row r="63" spans="1:5" ht="14.5" customHeight="1">
      <c r="A63" s="405"/>
      <c r="B63" s="405"/>
      <c r="C63" s="405"/>
    </row>
    <row r="64" spans="1:5" ht="14.5" customHeight="1">
      <c r="A64" s="405"/>
      <c r="B64" s="405"/>
      <c r="C64" s="405"/>
    </row>
    <row r="65" spans="1:3" ht="14.5" customHeight="1">
      <c r="A65" s="405"/>
      <c r="B65" s="405"/>
      <c r="C65" s="405"/>
    </row>
    <row r="65525" ht="12.75" customHeight="1"/>
    <row r="65526" ht="12.75" customHeight="1"/>
  </sheetData>
  <mergeCells count="10">
    <mergeCell ref="A1:C1"/>
    <mergeCell ref="A36:B36"/>
    <mergeCell ref="A60:C65"/>
    <mergeCell ref="A34:B34"/>
    <mergeCell ref="A52:E52"/>
    <mergeCell ref="A53:E53"/>
    <mergeCell ref="A54:E54"/>
    <mergeCell ref="A55:E55"/>
    <mergeCell ref="A56:E56"/>
    <mergeCell ref="A57:E57"/>
  </mergeCells>
  <pageMargins left="0.78749999999999998" right="0.78749999999999998" top="1.05277777777778" bottom="1.05277777777778" header="0.78749999999999998" footer="0.78749999999999998"/>
  <pageSetup paperSize="9" firstPageNumber="0" orientation="portrait"/>
  <headerFooter>
    <oddHeader>&amp;C&amp;"Times New Roman,Normal"&amp;12&amp;A</oddHeader>
    <oddFooter>&amp;C&amp;"Times New Roman,Normal"&amp;12Page &amp;P</oddFooter>
  </headerFooter>
  <ignoredErrors>
    <ignoredError sqref="B8" emptyCellReferenc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pageSetUpPr fitToPage="1"/>
  </sheetPr>
  <dimension ref="A1:IS64"/>
  <sheetViews>
    <sheetView workbookViewId="0">
      <selection sqref="A1:B1"/>
    </sheetView>
  </sheetViews>
  <sheetFormatPr baseColWidth="10" defaultColWidth="9.5" defaultRowHeight="13"/>
  <cols>
    <col min="1" max="1" width="103.5" style="2" customWidth="1"/>
    <col min="2" max="2" width="34" style="2" customWidth="1"/>
    <col min="3" max="16384" width="9.5" style="2"/>
  </cols>
  <sheetData>
    <row r="1" spans="1:253" ht="15.5" customHeight="1">
      <c r="A1" s="408" t="s">
        <v>282</v>
      </c>
      <c r="B1" s="408"/>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row>
    <row r="2" spans="1:253" ht="13.5" customHeigh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row>
    <row r="3" spans="1:253" ht="14">
      <c r="A3" s="48"/>
      <c r="B3" s="48"/>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row>
    <row r="4" spans="1:253" ht="14">
      <c r="A4" s="369" t="s">
        <v>113</v>
      </c>
      <c r="B4" s="47" t="s">
        <v>77</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row>
    <row r="5" spans="1:253" ht="14">
      <c r="A5" s="37" t="s">
        <v>283</v>
      </c>
      <c r="B5" s="4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row>
    <row r="6" spans="1:253" ht="14">
      <c r="A6" s="40" t="s">
        <v>78</v>
      </c>
      <c r="B6" s="44"/>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pans="1:253" ht="14">
      <c r="A7" s="32" t="s">
        <v>79</v>
      </c>
      <c r="B7" s="41"/>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row>
    <row r="8" spans="1:253" ht="14">
      <c r="A8" s="43" t="s">
        <v>80</v>
      </c>
      <c r="B8" s="29"/>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row>
    <row r="9" spans="1:253" ht="14">
      <c r="A9" s="43" t="s">
        <v>81</v>
      </c>
      <c r="B9" s="2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spans="1:253" ht="14">
      <c r="A10" s="43" t="s">
        <v>82</v>
      </c>
      <c r="B10" s="29"/>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spans="1:253" ht="14">
      <c r="A11" s="43" t="s">
        <v>83</v>
      </c>
      <c r="B11" s="29"/>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spans="1:253" ht="14">
      <c r="A12" s="43" t="s">
        <v>84</v>
      </c>
      <c r="B12" s="29"/>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spans="1:253" ht="14">
      <c r="A13" s="43" t="s">
        <v>85</v>
      </c>
      <c r="B13" s="29"/>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spans="1:253" ht="14">
      <c r="A14" s="43" t="s">
        <v>86</v>
      </c>
      <c r="B14" s="29"/>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spans="1:253" ht="14">
      <c r="A15" s="32" t="s">
        <v>87</v>
      </c>
      <c r="B15" s="29"/>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row r="16" spans="1:253" ht="14">
      <c r="A16" s="43" t="s">
        <v>81</v>
      </c>
      <c r="B16" s="29"/>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row>
    <row r="17" spans="1:253" ht="14">
      <c r="A17" s="43" t="s">
        <v>82</v>
      </c>
      <c r="B17" s="29"/>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row>
    <row r="18" spans="1:253" ht="14">
      <c r="A18" s="43" t="s">
        <v>88</v>
      </c>
      <c r="B18" s="29"/>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row>
    <row r="19" spans="1:253" ht="14">
      <c r="A19" s="43" t="s">
        <v>84</v>
      </c>
      <c r="B19" s="2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row>
    <row r="20" spans="1:253" ht="14">
      <c r="A20" s="43" t="s">
        <v>85</v>
      </c>
      <c r="B20" s="29"/>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row>
    <row r="21" spans="1:253" ht="14">
      <c r="A21" s="43" t="s">
        <v>89</v>
      </c>
      <c r="B21" s="29"/>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row>
    <row r="22" spans="1:253" ht="14">
      <c r="A22" s="377" t="s">
        <v>1</v>
      </c>
      <c r="B22" s="332">
        <f>SUM(B8:B21)</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row>
    <row r="23" spans="1:253" ht="14">
      <c r="A23" s="40" t="s">
        <v>90</v>
      </c>
      <c r="B23" s="39"/>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row>
    <row r="24" spans="1:253" ht="14">
      <c r="A24" s="370" t="s">
        <v>91</v>
      </c>
      <c r="B24" s="333">
        <f>0</f>
        <v>0</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row>
    <row r="25" spans="1:253" ht="14">
      <c r="A25" s="371" t="s">
        <v>92</v>
      </c>
      <c r="B25" s="3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row>
    <row r="26" spans="1:253" ht="14">
      <c r="A26" s="372" t="s">
        <v>6</v>
      </c>
      <c r="B26" s="35"/>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row>
    <row r="27" spans="1:253" ht="14">
      <c r="A27" s="372" t="s">
        <v>3</v>
      </c>
      <c r="B27" s="35"/>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row>
    <row r="28" spans="1:253" ht="14">
      <c r="A28" s="372" t="s">
        <v>93</v>
      </c>
      <c r="B28" s="35"/>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row>
    <row r="29" spans="1:253" ht="14">
      <c r="A29" s="371" t="s">
        <v>94</v>
      </c>
      <c r="B29" s="333">
        <f>SUM(A25:A28)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row>
    <row r="30" spans="1:253" ht="14">
      <c r="A30" s="371" t="s">
        <v>95</v>
      </c>
      <c r="B30" s="333"/>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row>
    <row r="31" spans="1:253" ht="14">
      <c r="A31" s="373" t="s">
        <v>96</v>
      </c>
      <c r="B31" s="29"/>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row>
    <row r="32" spans="1:253" ht="15" thickBot="1">
      <c r="A32" s="378" t="s">
        <v>1</v>
      </c>
      <c r="B32" s="332">
        <f>B24+B29+B30+B31</f>
        <v>0</v>
      </c>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row>
    <row r="33" spans="1:253" ht="15" thickBot="1">
      <c r="A33" s="379" t="s">
        <v>98</v>
      </c>
      <c r="B33" s="334">
        <f>B22+B32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row>
    <row r="34" spans="1:253" ht="15.5"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row>
    <row r="35" spans="1:253" ht="14">
      <c r="A35" s="37" t="s">
        <v>114</v>
      </c>
      <c r="B35" s="36"/>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row>
    <row r="36" spans="1:253" ht="14">
      <c r="A36" s="370" t="s">
        <v>99</v>
      </c>
      <c r="B36" s="332">
        <f>0</f>
        <v>0</v>
      </c>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row>
    <row r="37" spans="1:253" ht="14">
      <c r="A37" s="371" t="s">
        <v>100</v>
      </c>
      <c r="B37" s="29"/>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row>
    <row r="38" spans="1:253" s="33" customFormat="1" ht="14">
      <c r="A38" s="372" t="s">
        <v>101</v>
      </c>
      <c r="B38" s="29"/>
    </row>
    <row r="39" spans="1:253" ht="14">
      <c r="A39" s="372" t="s">
        <v>5</v>
      </c>
      <c r="B39" s="29"/>
    </row>
    <row r="40" spans="1:253" ht="14">
      <c r="A40" s="372" t="s">
        <v>4</v>
      </c>
      <c r="B40" s="29"/>
    </row>
    <row r="41" spans="1:253" ht="14">
      <c r="A41" s="372" t="s">
        <v>3</v>
      </c>
      <c r="B41" s="29"/>
    </row>
    <row r="42" spans="1:253" ht="14">
      <c r="A42" s="371" t="s">
        <v>2</v>
      </c>
      <c r="B42" s="332">
        <f>SUM(B38:B41)</f>
        <v>0</v>
      </c>
    </row>
    <row r="43" spans="1:253" ht="14">
      <c r="A43" s="370" t="s">
        <v>103</v>
      </c>
      <c r="B43" s="29"/>
    </row>
    <row r="44" spans="1:253" ht="14">
      <c r="A44" s="370" t="s">
        <v>104</v>
      </c>
      <c r="B44" s="29"/>
    </row>
    <row r="45" spans="1:253" ht="14">
      <c r="A45" s="373" t="s">
        <v>105</v>
      </c>
      <c r="B45" s="29"/>
    </row>
    <row r="46" spans="1:253" ht="15" thickBot="1">
      <c r="A46" s="373" t="s">
        <v>106</v>
      </c>
      <c r="B46" s="29"/>
    </row>
    <row r="47" spans="1:253" ht="15" customHeight="1" thickBot="1">
      <c r="A47" s="379" t="s">
        <v>115</v>
      </c>
      <c r="B47" s="341">
        <f>B36+B42+B43+B44+B45+B46</f>
        <v>0</v>
      </c>
    </row>
    <row r="48" spans="1:253" ht="23" customHeight="1">
      <c r="A48"/>
      <c r="B48"/>
    </row>
    <row r="49" spans="1:5" ht="14">
      <c r="A49" s="6"/>
      <c r="B49"/>
    </row>
    <row r="50" spans="1:5" ht="14">
      <c r="A50" s="6" t="s">
        <v>112</v>
      </c>
      <c r="B50"/>
      <c r="C50"/>
      <c r="D50"/>
      <c r="E50"/>
    </row>
    <row r="51" spans="1:5" ht="26" customHeight="1">
      <c r="A51" s="384" t="s">
        <v>284</v>
      </c>
      <c r="B51" s="384"/>
      <c r="C51" s="384"/>
      <c r="D51" s="384"/>
      <c r="E51" s="384"/>
    </row>
    <row r="52" spans="1:5" ht="13.75" customHeight="1">
      <c r="A52" s="384" t="s">
        <v>108</v>
      </c>
      <c r="B52" s="384"/>
      <c r="C52" s="384"/>
      <c r="D52" s="384"/>
      <c r="E52" s="384"/>
    </row>
    <row r="53" spans="1:5" ht="13.75" customHeight="1">
      <c r="A53" s="384" t="s">
        <v>109</v>
      </c>
      <c r="B53" s="384"/>
      <c r="C53" s="384"/>
      <c r="D53" s="384"/>
      <c r="E53" s="384"/>
    </row>
    <row r="54" spans="1:5" ht="26" customHeight="1">
      <c r="A54" s="384" t="s">
        <v>280</v>
      </c>
      <c r="B54" s="384"/>
      <c r="C54" s="384"/>
      <c r="D54" s="384"/>
      <c r="E54" s="384"/>
    </row>
    <row r="55" spans="1:5" ht="13.75" customHeight="1">
      <c r="A55" s="384" t="s">
        <v>110</v>
      </c>
      <c r="B55" s="384"/>
      <c r="C55" s="384"/>
      <c r="D55" s="384"/>
      <c r="E55" s="384"/>
    </row>
    <row r="56" spans="1:5" ht="13.75" customHeight="1">
      <c r="A56" s="384" t="s">
        <v>281</v>
      </c>
      <c r="B56" s="384"/>
      <c r="C56" s="384"/>
      <c r="D56" s="384"/>
      <c r="E56" s="384"/>
    </row>
    <row r="57" spans="1:5">
      <c r="A57"/>
      <c r="B57"/>
      <c r="C57"/>
      <c r="D57"/>
      <c r="E57"/>
    </row>
    <row r="58" spans="1:5" ht="14">
      <c r="A58" s="374" t="s">
        <v>111</v>
      </c>
      <c r="B58" s="375"/>
      <c r="C58" s="375"/>
      <c r="D58" s="375"/>
      <c r="E58" s="376"/>
    </row>
    <row r="59" spans="1:5" ht="14" thickBot="1">
      <c r="A59" s="407"/>
      <c r="B59" s="407"/>
    </row>
    <row r="60" spans="1:5" ht="14" thickBot="1">
      <c r="A60" s="407"/>
      <c r="B60" s="407"/>
    </row>
    <row r="61" spans="1:5" ht="14" thickBot="1">
      <c r="A61" s="407"/>
      <c r="B61" s="407"/>
    </row>
    <row r="62" spans="1:5" ht="14" thickBot="1">
      <c r="A62" s="407"/>
      <c r="B62" s="407"/>
    </row>
    <row r="63" spans="1:5" ht="14" thickBot="1">
      <c r="A63" s="407"/>
      <c r="B63" s="407"/>
    </row>
    <row r="64" spans="1:5" ht="14" thickBot="1">
      <c r="A64" s="407"/>
      <c r="B64" s="407"/>
    </row>
  </sheetData>
  <sheetProtection selectLockedCells="1" selectUnlockedCells="1"/>
  <mergeCells count="8">
    <mergeCell ref="A59:B64"/>
    <mergeCell ref="A1:B1"/>
    <mergeCell ref="A51:E51"/>
    <mergeCell ref="A52:E52"/>
    <mergeCell ref="A53:E53"/>
    <mergeCell ref="A54:E54"/>
    <mergeCell ref="A55:E55"/>
    <mergeCell ref="A56:E56"/>
  </mergeCells>
  <conditionalFormatting sqref="A3">
    <cfRule type="cellIs" dxfId="0" priority="1" stopIfTrue="1" operator="equal">
      <formula>0</formula>
    </cfRule>
  </conditionalFormatting>
  <pageMargins left="0.70833333333333337" right="0.70833333333333337" top="0.39374999999999999" bottom="0.35416666666666669" header="0.51180555555555551" footer="0.51180555555555551"/>
  <pageSetup paperSize="9" firstPageNumber="0" orientation="portrait" horizontalDpi="300" verticalDpi="30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9"/>
    <pageSetUpPr fitToPage="1"/>
  </sheetPr>
  <dimension ref="A1:E34"/>
  <sheetViews>
    <sheetView workbookViewId="0">
      <selection activeCell="D5" sqref="D5:E5"/>
    </sheetView>
  </sheetViews>
  <sheetFormatPr baseColWidth="10" defaultColWidth="9.5" defaultRowHeight="13"/>
  <cols>
    <col min="1" max="1" width="9.5" style="2"/>
    <col min="2" max="2" width="49.5" style="2" customWidth="1"/>
    <col min="3" max="3" width="24.5" style="2" customWidth="1"/>
    <col min="4" max="4" width="11.1640625" style="2" customWidth="1"/>
    <col min="5" max="5" width="26.6640625" style="2" customWidth="1"/>
    <col min="6" max="16384" width="9.5" style="2"/>
  </cols>
  <sheetData>
    <row r="1" spans="1:5" ht="29" customHeight="1">
      <c r="A1" s="409" t="s">
        <v>285</v>
      </c>
      <c r="B1" s="409"/>
      <c r="C1" s="409"/>
      <c r="D1" s="409"/>
      <c r="E1" s="409"/>
    </row>
    <row r="2" spans="1:5" ht="3.75" customHeight="1" thickBot="1">
      <c r="A2" s="49"/>
      <c r="B2"/>
      <c r="C2"/>
      <c r="D2"/>
      <c r="E2"/>
    </row>
    <row r="3" spans="1:5" ht="27.5" customHeight="1" thickTop="1" thickBot="1">
      <c r="A3" s="49"/>
      <c r="B3" s="4"/>
      <c r="C3" s="364" t="s">
        <v>116</v>
      </c>
      <c r="D3" s="410" t="s">
        <v>117</v>
      </c>
      <c r="E3" s="410"/>
    </row>
    <row r="4" spans="1:5" ht="12.75" customHeight="1" thickTop="1">
      <c r="A4" s="67"/>
      <c r="B4" s="66"/>
      <c r="C4" s="65" t="s">
        <v>286</v>
      </c>
      <c r="D4" s="411" t="s">
        <v>286</v>
      </c>
      <c r="E4" s="411"/>
    </row>
    <row r="5" spans="1:5" ht="16.5" customHeight="1" thickBot="1">
      <c r="A5" s="64"/>
      <c r="B5" s="63"/>
      <c r="C5" s="62" t="s">
        <v>9</v>
      </c>
      <c r="D5" s="412" t="s">
        <v>9</v>
      </c>
      <c r="E5" s="412"/>
    </row>
    <row r="6" spans="1:5" ht="16.5" customHeight="1" thickTop="1" thickBot="1">
      <c r="A6" s="413" t="s">
        <v>118</v>
      </c>
      <c r="B6" s="61" t="s">
        <v>8</v>
      </c>
      <c r="C6" s="60"/>
      <c r="D6" s="414"/>
      <c r="E6" s="414"/>
    </row>
    <row r="7" spans="1:5" ht="25.5" customHeight="1" thickTop="1" thickBot="1">
      <c r="A7" s="413"/>
      <c r="B7" s="59" t="s">
        <v>120</v>
      </c>
      <c r="C7" s="58"/>
      <c r="D7" s="415"/>
      <c r="E7" s="415"/>
    </row>
    <row r="8" spans="1:5" ht="27" customHeight="1" thickTop="1" thickBot="1">
      <c r="A8" s="413" t="s">
        <v>119</v>
      </c>
      <c r="B8" s="57" t="s">
        <v>121</v>
      </c>
      <c r="C8" s="56"/>
      <c r="D8" s="418"/>
      <c r="E8" s="418"/>
    </row>
    <row r="9" spans="1:5" ht="20.25" customHeight="1" thickTop="1" thickBot="1">
      <c r="A9" s="413"/>
      <c r="B9" s="55" t="s">
        <v>122</v>
      </c>
      <c r="C9" s="54"/>
      <c r="D9" s="419"/>
      <c r="E9" s="419"/>
    </row>
    <row r="10" spans="1:5" ht="27" customHeight="1" thickTop="1" thickBot="1">
      <c r="A10" s="413"/>
      <c r="B10" s="53" t="s">
        <v>123</v>
      </c>
      <c r="C10" s="52"/>
      <c r="D10" s="420"/>
      <c r="E10" s="420"/>
    </row>
    <row r="11" spans="1:5" ht="15" thickTop="1">
      <c r="A11" s="51"/>
      <c r="B11" s="51"/>
      <c r="C11" s="50"/>
      <c r="D11" s="50"/>
      <c r="E11" s="50"/>
    </row>
    <row r="12" spans="1:5" ht="19.5" customHeight="1">
      <c r="A12" s="49"/>
      <c r="B12"/>
      <c r="C12"/>
      <c r="D12" s="50"/>
      <c r="E12" s="50"/>
    </row>
    <row r="13" spans="1:5" ht="14">
      <c r="A13" s="416" t="s">
        <v>124</v>
      </c>
      <c r="B13" s="416"/>
      <c r="C13" s="416"/>
      <c r="D13" s="416"/>
      <c r="E13" s="416"/>
    </row>
    <row r="14" spans="1:5">
      <c r="A14" s="421"/>
      <c r="B14" s="421"/>
      <c r="C14" s="421"/>
      <c r="D14" s="421"/>
      <c r="E14" s="421"/>
    </row>
    <row r="15" spans="1:5">
      <c r="A15" s="421"/>
      <c r="B15" s="421"/>
      <c r="C15" s="421"/>
      <c r="D15" s="421"/>
      <c r="E15" s="421"/>
    </row>
    <row r="16" spans="1:5">
      <c r="A16" s="421"/>
      <c r="B16" s="421"/>
      <c r="C16" s="421"/>
      <c r="D16" s="421"/>
      <c r="E16" s="421"/>
    </row>
    <row r="17" spans="1:5">
      <c r="A17" s="421"/>
      <c r="B17" s="421"/>
      <c r="C17" s="421"/>
      <c r="D17" s="421"/>
      <c r="E17" s="421"/>
    </row>
    <row r="18" spans="1:5">
      <c r="A18" s="421"/>
      <c r="B18" s="421"/>
      <c r="C18" s="421"/>
      <c r="D18" s="421"/>
      <c r="E18" s="421"/>
    </row>
    <row r="19" spans="1:5" ht="82" customHeight="1">
      <c r="A19" s="421"/>
      <c r="B19" s="421"/>
      <c r="C19" s="421"/>
      <c r="D19" s="421"/>
      <c r="E19" s="421"/>
    </row>
    <row r="20" spans="1:5" ht="42" customHeight="1">
      <c r="A20" s="49"/>
      <c r="B20"/>
      <c r="C20"/>
      <c r="D20"/>
      <c r="E20"/>
    </row>
    <row r="21" spans="1:5" ht="14">
      <c r="A21" s="416" t="s">
        <v>125</v>
      </c>
      <c r="B21" s="416"/>
      <c r="C21" s="416"/>
      <c r="D21" s="416"/>
      <c r="E21" s="416"/>
    </row>
    <row r="22" spans="1:5">
      <c r="A22" s="417"/>
      <c r="B22" s="417"/>
      <c r="C22" s="417"/>
      <c r="D22" s="417"/>
      <c r="E22" s="417"/>
    </row>
    <row r="23" spans="1:5">
      <c r="A23" s="417"/>
      <c r="B23" s="417"/>
      <c r="C23" s="417"/>
      <c r="D23" s="417"/>
      <c r="E23" s="417"/>
    </row>
    <row r="24" spans="1:5">
      <c r="A24" s="417"/>
      <c r="B24" s="417"/>
      <c r="C24" s="417"/>
      <c r="D24" s="417"/>
      <c r="E24" s="417"/>
    </row>
    <row r="25" spans="1:5">
      <c r="A25" s="417"/>
      <c r="B25" s="417"/>
      <c r="C25" s="417"/>
      <c r="D25" s="417"/>
      <c r="E25" s="417"/>
    </row>
    <row r="26" spans="1:5">
      <c r="A26" s="417"/>
      <c r="B26" s="417"/>
      <c r="C26" s="417"/>
      <c r="D26" s="417"/>
      <c r="E26" s="417"/>
    </row>
    <row r="27" spans="1:5">
      <c r="A27" s="417"/>
      <c r="B27" s="417"/>
      <c r="C27" s="417"/>
      <c r="D27" s="417"/>
      <c r="E27" s="417"/>
    </row>
    <row r="28" spans="1:5" ht="79.25" customHeight="1">
      <c r="A28" s="417"/>
      <c r="B28" s="417"/>
      <c r="C28" s="417"/>
      <c r="D28" s="417"/>
      <c r="E28" s="417"/>
    </row>
    <row r="29" spans="1:5" ht="42" customHeight="1">
      <c r="A29"/>
      <c r="B29"/>
      <c r="C29"/>
      <c r="D29"/>
      <c r="E29"/>
    </row>
    <row r="30" spans="1:5" ht="14">
      <c r="A30" s="416" t="s">
        <v>126</v>
      </c>
      <c r="B30" s="416"/>
      <c r="C30" s="416"/>
      <c r="D30" s="416"/>
      <c r="E30" s="416"/>
    </row>
    <row r="31" spans="1:5">
      <c r="A31" s="417"/>
      <c r="B31" s="417"/>
      <c r="C31" s="417"/>
      <c r="D31" s="417"/>
      <c r="E31" s="417"/>
    </row>
    <row r="32" spans="1:5">
      <c r="A32" s="417"/>
      <c r="B32" s="417"/>
      <c r="C32" s="417"/>
      <c r="D32" s="417"/>
      <c r="E32" s="417"/>
    </row>
    <row r="33" spans="1:5" ht="11.25" customHeight="1">
      <c r="A33" s="417"/>
      <c r="B33" s="417"/>
      <c r="C33" s="417"/>
      <c r="D33" s="417"/>
      <c r="E33" s="417"/>
    </row>
    <row r="34" spans="1:5" ht="112.75" customHeight="1">
      <c r="A34" s="417"/>
      <c r="B34" s="417"/>
      <c r="C34" s="417"/>
      <c r="D34" s="417"/>
      <c r="E34" s="417"/>
    </row>
  </sheetData>
  <sheetProtection selectLockedCells="1" selectUnlockedCells="1"/>
  <mergeCells count="17">
    <mergeCell ref="A21:E21"/>
    <mergeCell ref="A22:E28"/>
    <mergeCell ref="A30:E30"/>
    <mergeCell ref="A31:E34"/>
    <mergeCell ref="A8:A10"/>
    <mergeCell ref="D8:E8"/>
    <mergeCell ref="D9:E9"/>
    <mergeCell ref="D10:E10"/>
    <mergeCell ref="A13:E13"/>
    <mergeCell ref="A14:E19"/>
    <mergeCell ref="A1:E1"/>
    <mergeCell ref="D3:E3"/>
    <mergeCell ref="D4:E4"/>
    <mergeCell ref="D5:E5"/>
    <mergeCell ref="A6:A7"/>
    <mergeCell ref="D6:E6"/>
    <mergeCell ref="D7:E7"/>
  </mergeCells>
  <pageMargins left="0.40972222222222221" right="0.4" top="0.25972222222222224" bottom="0.20972222222222223" header="0.51180555555555551" footer="0.51180555555555551"/>
  <pageSetup paperSize="9"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9966"/>
    <pageSetUpPr fitToPage="1"/>
  </sheetPr>
  <dimension ref="A1:AMJ79"/>
  <sheetViews>
    <sheetView workbookViewId="0">
      <pane xSplit="23760" topLeftCell="WO1"/>
      <selection activeCell="A2" sqref="A2"/>
      <selection pane="topRight" activeCell="N1" sqref="N1"/>
    </sheetView>
  </sheetViews>
  <sheetFormatPr baseColWidth="10" defaultColWidth="8.83203125" defaultRowHeight="13"/>
  <cols>
    <col min="1" max="1" width="92.83203125" style="2" customWidth="1"/>
    <col min="2" max="2" width="63" style="2" customWidth="1"/>
    <col min="3" max="1024" width="8.83203125" style="2"/>
  </cols>
  <sheetData>
    <row r="1" spans="1:1024" ht="30.75" customHeight="1">
      <c r="A1" s="423" t="s">
        <v>287</v>
      </c>
      <c r="B1" s="423"/>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row>
    <row r="2" spans="1:1024" ht="30.75" customHeigh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row>
    <row r="3" spans="1:1024" ht="24" customHeight="1">
      <c r="A3" s="318" t="s">
        <v>288</v>
      </c>
      <c r="B3" s="22">
        <v>0</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row>
    <row r="4" spans="1:1024" ht="18" customHeight="1">
      <c r="A4" s="318" t="s">
        <v>289</v>
      </c>
      <c r="B4" s="22">
        <v>0</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row>
    <row r="5" spans="1:1024" ht="17.25" customHeight="1">
      <c r="A5" s="24" t="s">
        <v>76</v>
      </c>
      <c r="B5" s="22">
        <v>0</v>
      </c>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row>
    <row r="6" spans="1:1024" ht="16.5" customHeight="1">
      <c r="A6" s="78"/>
      <c r="B6" s="77"/>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6" customHeight="1">
      <c r="A7"/>
      <c r="B7" s="76"/>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row>
    <row r="8" spans="1:1024" ht="25.5" customHeight="1">
      <c r="A8" s="327" t="s">
        <v>141</v>
      </c>
      <c r="B8" s="327" t="s">
        <v>7</v>
      </c>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row>
    <row r="9" spans="1:1024" ht="14">
      <c r="A9" s="19" t="s">
        <v>128</v>
      </c>
      <c r="B9" s="18"/>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row>
    <row r="10" spans="1:1024" ht="14">
      <c r="A10" s="12" t="s">
        <v>78</v>
      </c>
      <c r="B10" s="17"/>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row>
    <row r="11" spans="1:1024" ht="14">
      <c r="A11" s="15" t="s">
        <v>79</v>
      </c>
      <c r="B11" s="13"/>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row>
    <row r="12" spans="1:1024" ht="14">
      <c r="A12" s="14" t="s">
        <v>80</v>
      </c>
      <c r="B12" s="7"/>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row>
    <row r="13" spans="1:1024" ht="14">
      <c r="A13" s="14" t="s">
        <v>81</v>
      </c>
      <c r="B13" s="7"/>
      <c r="C13"/>
      <c r="D13"/>
      <c r="E13"/>
      <c r="F13" s="75"/>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row>
    <row r="14" spans="1:1024" ht="14">
      <c r="A14" s="14" t="s">
        <v>82</v>
      </c>
      <c r="B14" s="7"/>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row>
    <row r="15" spans="1:1024" ht="14">
      <c r="A15" s="14" t="s">
        <v>83</v>
      </c>
      <c r="B15" s="7"/>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row>
    <row r="16" spans="1:1024" ht="14">
      <c r="A16" s="14" t="s">
        <v>84</v>
      </c>
      <c r="B16" s="7"/>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row>
    <row r="17" spans="1:1023" ht="14">
      <c r="A17" s="14" t="s">
        <v>85</v>
      </c>
      <c r="B17" s="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row>
    <row r="18" spans="1:1023" ht="14">
      <c r="A18" s="14" t="s">
        <v>86</v>
      </c>
      <c r="B18" s="7"/>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row>
    <row r="19" spans="1:1023" ht="14">
      <c r="A19" s="15" t="s">
        <v>87</v>
      </c>
      <c r="B19" s="13"/>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row>
    <row r="20" spans="1:1023" ht="14">
      <c r="A20" s="14" t="s">
        <v>81</v>
      </c>
      <c r="B20" s="7"/>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row>
    <row r="21" spans="1:1023" ht="14">
      <c r="A21" s="14" t="s">
        <v>82</v>
      </c>
      <c r="B21" s="7"/>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row>
    <row r="22" spans="1:1023" ht="14">
      <c r="A22" s="14" t="s">
        <v>88</v>
      </c>
      <c r="B22" s="7"/>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ht="14">
      <c r="A23" s="14" t="s">
        <v>84</v>
      </c>
      <c r="B23" s="7"/>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row>
    <row r="24" spans="1:1023" ht="14">
      <c r="A24" s="14" t="s">
        <v>85</v>
      </c>
      <c r="B24" s="7"/>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row>
    <row r="25" spans="1:1023" ht="14">
      <c r="A25" s="14" t="s">
        <v>89</v>
      </c>
      <c r="B25" s="7"/>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row>
    <row r="26" spans="1:1023" ht="21" customHeight="1">
      <c r="A26" s="74" t="s">
        <v>1</v>
      </c>
      <c r="B26" s="335">
        <f>SUM(B12:B25)</f>
        <v>0</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row>
    <row r="27" spans="1:1023" ht="16.5" customHeight="1">
      <c r="A27" s="12" t="s">
        <v>90</v>
      </c>
      <c r="B27" s="11"/>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row>
    <row r="28" spans="1:1023" ht="14">
      <c r="A28" s="70" t="s">
        <v>129</v>
      </c>
      <c r="B28" s="320">
        <f>0</f>
        <v>0</v>
      </c>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row>
    <row r="29" spans="1:1023" ht="14">
      <c r="A29" s="15" t="s">
        <v>130</v>
      </c>
      <c r="B29" s="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row>
    <row r="30" spans="1:1023" ht="14">
      <c r="A30" s="71" t="s">
        <v>6</v>
      </c>
      <c r="B30" s="7"/>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row>
    <row r="31" spans="1:1023" ht="14">
      <c r="A31" s="71" t="s">
        <v>3</v>
      </c>
      <c r="B31" s="7"/>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row>
    <row r="32" spans="1:1023" ht="14">
      <c r="A32" s="71" t="s">
        <v>93</v>
      </c>
      <c r="B32" s="7"/>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row>
    <row r="33" spans="1:1023" ht="14">
      <c r="A33" s="15" t="s">
        <v>94</v>
      </c>
      <c r="B33" s="335">
        <f>SUM(A30:A32)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row>
    <row r="34" spans="1:1023" ht="14">
      <c r="A34" s="15" t="s">
        <v>131</v>
      </c>
      <c r="B34" s="7"/>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row>
    <row r="35" spans="1:1023" ht="14">
      <c r="A35" s="69" t="s">
        <v>132</v>
      </c>
      <c r="B35" s="7"/>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row>
    <row r="36" spans="1:1023" ht="14">
      <c r="A36" s="69" t="s">
        <v>133</v>
      </c>
      <c r="B36" s="7"/>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row>
    <row r="37" spans="1:1023" ht="15" thickBot="1">
      <c r="A37" s="73" t="s">
        <v>1</v>
      </c>
      <c r="B37" s="320">
        <f>B28+B33+B34+B35+B36</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row>
    <row r="38" spans="1:1023" ht="15" thickBot="1">
      <c r="A38" s="72" t="s">
        <v>134</v>
      </c>
      <c r="B38" s="337">
        <f>B26+B37</f>
        <v>0</v>
      </c>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row>
    <row r="39" spans="1:1023" ht="15" customHeight="1">
      <c r="A39"/>
      <c r="B39" s="336"/>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row>
    <row r="40" spans="1:1023" ht="14">
      <c r="A40" s="19" t="s">
        <v>142</v>
      </c>
      <c r="B40" s="1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row>
    <row r="41" spans="1:1023" ht="14">
      <c r="A41" s="70" t="s">
        <v>99</v>
      </c>
      <c r="B41" s="320">
        <f>0</f>
        <v>0</v>
      </c>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row>
    <row r="42" spans="1:1023" ht="14">
      <c r="A42" s="15" t="s">
        <v>135</v>
      </c>
      <c r="B42" s="338"/>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row>
    <row r="43" spans="1:1023" s="33" customFormat="1" ht="14">
      <c r="A43" s="71" t="s">
        <v>101</v>
      </c>
      <c r="B43" s="320"/>
    </row>
    <row r="44" spans="1:1023" ht="14">
      <c r="A44" s="71" t="s">
        <v>5</v>
      </c>
      <c r="B44" s="338"/>
    </row>
    <row r="45" spans="1:1023" ht="14">
      <c r="A45" s="71" t="s">
        <v>4</v>
      </c>
      <c r="B45" s="320"/>
    </row>
    <row r="46" spans="1:1023" ht="14">
      <c r="A46" s="71" t="s">
        <v>3</v>
      </c>
      <c r="B46" s="338"/>
    </row>
    <row r="47" spans="1:1023" ht="14">
      <c r="A47" s="15" t="s">
        <v>2</v>
      </c>
      <c r="B47" s="320">
        <f>SUM(B43:B46)</f>
        <v>0</v>
      </c>
    </row>
    <row r="48" spans="1:1023" ht="14">
      <c r="A48" s="70" t="s">
        <v>103</v>
      </c>
      <c r="B48" s="7"/>
    </row>
    <row r="49" spans="1:5" ht="14">
      <c r="A49" s="70" t="s">
        <v>136</v>
      </c>
      <c r="B49" s="7"/>
    </row>
    <row r="50" spans="1:5" ht="14">
      <c r="A50" s="69" t="s">
        <v>137</v>
      </c>
      <c r="B50" s="7"/>
    </row>
    <row r="51" spans="1:5" ht="14">
      <c r="A51" s="69" t="s">
        <v>138</v>
      </c>
      <c r="B51" s="7"/>
    </row>
    <row r="52" spans="1:5" ht="15" thickBot="1">
      <c r="A52" s="69" t="s">
        <v>139</v>
      </c>
      <c r="B52" s="7"/>
    </row>
    <row r="53" spans="1:5" ht="15" thickBot="1">
      <c r="A53" s="68" t="s">
        <v>140</v>
      </c>
      <c r="B53" s="320">
        <f>B41+B47+B48+B49+B50+B51+B52</f>
        <v>0</v>
      </c>
    </row>
    <row r="54" spans="1:5" ht="3.75" customHeight="1">
      <c r="A54"/>
      <c r="B54"/>
    </row>
    <row r="55" spans="1:5" ht="14">
      <c r="A55" s="6"/>
      <c r="B55"/>
    </row>
    <row r="56" spans="1:5" ht="14">
      <c r="A56" s="6" t="s">
        <v>112</v>
      </c>
      <c r="B56"/>
      <c r="C56"/>
      <c r="D56"/>
      <c r="E56"/>
    </row>
    <row r="57" spans="1:5" ht="14" customHeight="1">
      <c r="A57" s="424" t="s">
        <v>290</v>
      </c>
      <c r="B57" s="424"/>
      <c r="C57" s="424"/>
      <c r="D57" s="424"/>
      <c r="E57" s="424"/>
    </row>
    <row r="58" spans="1:5" ht="13.75" customHeight="1">
      <c r="A58" s="384" t="s">
        <v>143</v>
      </c>
      <c r="B58" s="384"/>
      <c r="C58" s="384"/>
      <c r="D58" s="384"/>
      <c r="E58" s="384"/>
    </row>
    <row r="59" spans="1:5" ht="13.75" customHeight="1">
      <c r="A59" s="384" t="s">
        <v>144</v>
      </c>
      <c r="B59" s="384"/>
      <c r="C59" s="384"/>
      <c r="D59" s="384"/>
      <c r="E59" s="384"/>
    </row>
    <row r="60" spans="1:5" ht="13.75" customHeight="1">
      <c r="A60" s="384" t="s">
        <v>145</v>
      </c>
      <c r="B60" s="384"/>
      <c r="C60" s="384"/>
      <c r="D60" s="384"/>
      <c r="E60" s="384"/>
    </row>
    <row r="61" spans="1:5" ht="22.25" customHeight="1">
      <c r="A61" s="384" t="s">
        <v>146</v>
      </c>
      <c r="B61" s="384"/>
      <c r="C61" s="384"/>
      <c r="D61" s="384"/>
      <c r="E61" s="384"/>
    </row>
    <row r="62" spans="1:5" ht="26" customHeight="1">
      <c r="A62" s="384" t="s">
        <v>291</v>
      </c>
      <c r="B62" s="384"/>
      <c r="C62" s="384"/>
      <c r="D62" s="384"/>
      <c r="E62" s="384"/>
    </row>
    <row r="63" spans="1:5" ht="13.75" customHeight="1">
      <c r="A63" s="384" t="s">
        <v>292</v>
      </c>
      <c r="B63" s="384"/>
      <c r="C63" s="384"/>
      <c r="D63" s="384"/>
      <c r="E63" s="384"/>
    </row>
    <row r="64" spans="1:5" ht="13.75" customHeight="1">
      <c r="A64" s="384" t="s">
        <v>147</v>
      </c>
      <c r="B64" s="384"/>
      <c r="C64" s="384"/>
      <c r="D64" s="384"/>
      <c r="E64" s="384"/>
    </row>
    <row r="65" spans="1:5" ht="12.75" customHeight="1">
      <c r="A65" s="384" t="s">
        <v>148</v>
      </c>
      <c r="B65" s="384"/>
      <c r="C65" s="384"/>
      <c r="D65" s="384"/>
      <c r="E65" s="384"/>
    </row>
    <row r="66" spans="1:5" ht="12.75" customHeight="1">
      <c r="A66" s="384" t="s">
        <v>149</v>
      </c>
      <c r="B66" s="384"/>
      <c r="C66" s="384"/>
      <c r="D66" s="384"/>
      <c r="E66" s="384"/>
    </row>
    <row r="67" spans="1:5" ht="12.75" customHeight="1">
      <c r="A67" s="384" t="s">
        <v>150</v>
      </c>
      <c r="B67" s="384"/>
      <c r="C67" s="384"/>
      <c r="D67" s="384"/>
      <c r="E67" s="384"/>
    </row>
    <row r="68" spans="1:5" ht="12.75" customHeight="1">
      <c r="A68" s="384" t="s">
        <v>151</v>
      </c>
      <c r="B68" s="384"/>
      <c r="C68" s="384"/>
      <c r="D68" s="384"/>
      <c r="E68" s="384"/>
    </row>
    <row r="69" spans="1:5" ht="23.75" customHeight="1">
      <c r="A69" s="384" t="s">
        <v>293</v>
      </c>
      <c r="B69" s="384"/>
      <c r="C69" s="384"/>
      <c r="D69" s="384"/>
      <c r="E69" s="384"/>
    </row>
    <row r="70" spans="1:5" ht="12.75" customHeight="1">
      <c r="A70" s="384" t="s">
        <v>307</v>
      </c>
      <c r="B70" s="384"/>
      <c r="C70" s="384"/>
      <c r="D70" s="384"/>
      <c r="E70" s="384"/>
    </row>
    <row r="71" spans="1:5" ht="12.75" customHeight="1">
      <c r="A71" s="384" t="s">
        <v>152</v>
      </c>
      <c r="B71" s="384"/>
      <c r="C71" s="384"/>
      <c r="D71" s="384"/>
      <c r="E71" s="384"/>
    </row>
    <row r="72" spans="1:5" ht="14" thickBot="1">
      <c r="A72"/>
      <c r="B72"/>
      <c r="C72"/>
      <c r="D72"/>
      <c r="E72"/>
    </row>
    <row r="73" spans="1:5" ht="14">
      <c r="A73" s="27" t="s">
        <v>153</v>
      </c>
      <c r="B73" s="381"/>
      <c r="C73" s="85"/>
      <c r="D73" s="85"/>
      <c r="E73" s="85"/>
    </row>
    <row r="74" spans="1:5" ht="14" thickBot="1">
      <c r="A74" s="422"/>
      <c r="B74" s="422"/>
    </row>
    <row r="75" spans="1:5" ht="14" thickBot="1">
      <c r="A75" s="422"/>
      <c r="B75" s="422"/>
    </row>
    <row r="76" spans="1:5" ht="14" thickBot="1">
      <c r="A76" s="422"/>
      <c r="B76" s="422"/>
    </row>
    <row r="77" spans="1:5" ht="14" thickBot="1">
      <c r="A77" s="422"/>
      <c r="B77" s="422"/>
    </row>
    <row r="78" spans="1:5" ht="14" thickBot="1">
      <c r="A78" s="422"/>
      <c r="B78" s="422"/>
    </row>
    <row r="79" spans="1:5" ht="14" thickBot="1">
      <c r="A79" s="422"/>
      <c r="B79" s="422"/>
    </row>
  </sheetData>
  <mergeCells count="17">
    <mergeCell ref="A61:E61"/>
    <mergeCell ref="A62:E62"/>
    <mergeCell ref="A1:B1"/>
    <mergeCell ref="A57:E57"/>
    <mergeCell ref="A58:E58"/>
    <mergeCell ref="A59:E59"/>
    <mergeCell ref="A60:E60"/>
    <mergeCell ref="A74:B79"/>
    <mergeCell ref="A68:E68"/>
    <mergeCell ref="A69:E69"/>
    <mergeCell ref="A70:E70"/>
    <mergeCell ref="A71:E71"/>
    <mergeCell ref="A63:E63"/>
    <mergeCell ref="A64:E64"/>
    <mergeCell ref="A65:E65"/>
    <mergeCell ref="A66:E66"/>
    <mergeCell ref="A67:E67"/>
  </mergeCells>
  <pageMargins left="0.70833333333333304" right="0.70833333333333304" top="0.39374999999999999" bottom="0.35416666666666702" header="0.51180555555555496" footer="0.51180555555555496"/>
  <pageSetup paperSize="9" firstPageNumber="0"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7"/>
  </sheetPr>
  <dimension ref="A1:B77"/>
  <sheetViews>
    <sheetView workbookViewId="0">
      <selection activeCell="A69" sqref="A69"/>
    </sheetView>
  </sheetViews>
  <sheetFormatPr baseColWidth="10" defaultRowHeight="13"/>
  <cols>
    <col min="1" max="1" width="102.83203125" customWidth="1"/>
    <col min="2" max="2" width="49.1640625" customWidth="1"/>
  </cols>
  <sheetData>
    <row r="1" spans="1:2" ht="14">
      <c r="A1" s="84" t="s">
        <v>294</v>
      </c>
      <c r="B1" s="84"/>
    </row>
    <row r="2" spans="1:2" ht="14">
      <c r="A2" s="49"/>
    </row>
    <row r="3" spans="1:2" ht="14">
      <c r="B3" s="83"/>
    </row>
    <row r="4" spans="1:2" ht="14">
      <c r="A4" s="369" t="s">
        <v>141</v>
      </c>
      <c r="B4" s="46" t="s">
        <v>7</v>
      </c>
    </row>
    <row r="5" spans="1:2" ht="14">
      <c r="A5" s="37" t="s">
        <v>154</v>
      </c>
      <c r="B5" s="45"/>
    </row>
    <row r="6" spans="1:2" ht="14">
      <c r="A6" s="40" t="s">
        <v>155</v>
      </c>
      <c r="B6" s="44"/>
    </row>
    <row r="7" spans="1:2" ht="14">
      <c r="A7" s="32" t="s">
        <v>79</v>
      </c>
      <c r="B7" s="41"/>
    </row>
    <row r="8" spans="1:2" ht="14">
      <c r="A8" s="43" t="s">
        <v>80</v>
      </c>
      <c r="B8" s="29"/>
    </row>
    <row r="9" spans="1:2" ht="14">
      <c r="A9" s="43" t="s">
        <v>81</v>
      </c>
      <c r="B9" s="29"/>
    </row>
    <row r="10" spans="1:2" ht="14">
      <c r="A10" s="43" t="s">
        <v>82</v>
      </c>
      <c r="B10" s="29"/>
    </row>
    <row r="11" spans="1:2" ht="14">
      <c r="A11" s="43" t="s">
        <v>83</v>
      </c>
      <c r="B11" s="29"/>
    </row>
    <row r="12" spans="1:2" ht="14">
      <c r="A12" s="43" t="s">
        <v>84</v>
      </c>
      <c r="B12" s="29"/>
    </row>
    <row r="13" spans="1:2" ht="14">
      <c r="A13" s="43" t="s">
        <v>85</v>
      </c>
      <c r="B13" s="29"/>
    </row>
    <row r="14" spans="1:2" ht="14">
      <c r="A14" s="43" t="s">
        <v>86</v>
      </c>
      <c r="B14" s="29"/>
    </row>
    <row r="15" spans="1:2" ht="14">
      <c r="A15" s="32" t="s">
        <v>87</v>
      </c>
      <c r="B15" s="41"/>
    </row>
    <row r="16" spans="1:2" ht="14">
      <c r="A16" s="43" t="s">
        <v>81</v>
      </c>
      <c r="B16" s="29"/>
    </row>
    <row r="17" spans="1:2" ht="14">
      <c r="A17" s="43" t="s">
        <v>82</v>
      </c>
      <c r="B17" s="29"/>
    </row>
    <row r="18" spans="1:2" ht="14">
      <c r="A18" s="43" t="s">
        <v>88</v>
      </c>
      <c r="B18" s="29"/>
    </row>
    <row r="19" spans="1:2" ht="14">
      <c r="A19" s="43" t="s">
        <v>84</v>
      </c>
      <c r="B19" s="29"/>
    </row>
    <row r="20" spans="1:2" ht="14">
      <c r="A20" s="43" t="s">
        <v>85</v>
      </c>
      <c r="B20" s="29"/>
    </row>
    <row r="21" spans="1:2" ht="14">
      <c r="A21" s="43" t="s">
        <v>89</v>
      </c>
      <c r="B21" s="332"/>
    </row>
    <row r="22" spans="1:2" ht="14">
      <c r="A22" s="377" t="s">
        <v>1</v>
      </c>
      <c r="B22" s="332">
        <f>SUM(B8:B21)</f>
        <v>0</v>
      </c>
    </row>
    <row r="23" spans="1:2" ht="14">
      <c r="A23" s="40" t="s">
        <v>90</v>
      </c>
      <c r="B23" s="39"/>
    </row>
    <row r="24" spans="1:2" ht="14">
      <c r="A24" s="370" t="s">
        <v>156</v>
      </c>
      <c r="B24" s="332">
        <f>0</f>
        <v>0</v>
      </c>
    </row>
    <row r="25" spans="1:2" ht="14">
      <c r="A25" s="371" t="s">
        <v>157</v>
      </c>
      <c r="B25" s="339"/>
    </row>
    <row r="26" spans="1:2" ht="14">
      <c r="A26" s="372" t="s">
        <v>6</v>
      </c>
      <c r="B26" s="332"/>
    </row>
    <row r="27" spans="1:2" ht="14">
      <c r="A27" s="372" t="s">
        <v>3</v>
      </c>
      <c r="B27" s="332"/>
    </row>
    <row r="28" spans="1:2" ht="14">
      <c r="A28" s="372" t="s">
        <v>93</v>
      </c>
      <c r="B28" s="332"/>
    </row>
    <row r="29" spans="1:2" ht="14">
      <c r="A29" s="371" t="s">
        <v>94</v>
      </c>
      <c r="B29" s="332">
        <f>SUM(B26:B28)</f>
        <v>0</v>
      </c>
    </row>
    <row r="30" spans="1:2" ht="14">
      <c r="A30" s="371" t="s">
        <v>158</v>
      </c>
      <c r="B30" s="29"/>
    </row>
    <row r="31" spans="1:2" ht="14">
      <c r="A31" s="373" t="s">
        <v>159</v>
      </c>
      <c r="B31" s="29"/>
    </row>
    <row r="32" spans="1:2" ht="14">
      <c r="A32" s="30" t="s">
        <v>160</v>
      </c>
      <c r="B32" s="29"/>
    </row>
    <row r="33" spans="1:2" ht="15" thickBot="1">
      <c r="A33" s="378" t="s">
        <v>1</v>
      </c>
      <c r="B33" s="332">
        <f>B24+B29+B30+B31+B32</f>
        <v>0</v>
      </c>
    </row>
    <row r="34" spans="1:2" ht="15" thickBot="1">
      <c r="A34" s="379" t="s">
        <v>161</v>
      </c>
      <c r="B34" s="341">
        <f>B22+B33</f>
        <v>0</v>
      </c>
    </row>
    <row r="35" spans="1:2">
      <c r="B35" s="340"/>
    </row>
    <row r="36" spans="1:2" ht="14">
      <c r="A36" s="37" t="s">
        <v>162</v>
      </c>
      <c r="B36" s="36"/>
    </row>
    <row r="37" spans="1:2" ht="14">
      <c r="A37" s="370" t="s">
        <v>99</v>
      </c>
      <c r="B37" s="333">
        <f>0</f>
        <v>0</v>
      </c>
    </row>
    <row r="38" spans="1:2" ht="14">
      <c r="A38" s="371" t="s">
        <v>163</v>
      </c>
      <c r="B38" s="342"/>
    </row>
    <row r="39" spans="1:2" ht="14">
      <c r="A39" s="372" t="s">
        <v>101</v>
      </c>
      <c r="B39" s="343"/>
    </row>
    <row r="40" spans="1:2" ht="14">
      <c r="A40" s="372" t="s">
        <v>5</v>
      </c>
      <c r="B40" s="342"/>
    </row>
    <row r="41" spans="1:2" ht="14">
      <c r="A41" s="372" t="s">
        <v>4</v>
      </c>
      <c r="B41" s="343"/>
    </row>
    <row r="42" spans="1:2" ht="14">
      <c r="A42" s="372" t="s">
        <v>3</v>
      </c>
      <c r="B42" s="342"/>
    </row>
    <row r="43" spans="1:2" ht="14">
      <c r="A43" s="371" t="s">
        <v>2</v>
      </c>
      <c r="B43" s="333">
        <f>SUM(B39:B42)</f>
        <v>0</v>
      </c>
    </row>
    <row r="44" spans="1:2" ht="14">
      <c r="A44" s="370" t="s">
        <v>164</v>
      </c>
      <c r="B44" s="29"/>
    </row>
    <row r="45" spans="1:2" ht="14">
      <c r="A45" s="370" t="s">
        <v>165</v>
      </c>
      <c r="B45" s="29"/>
    </row>
    <row r="46" spans="1:2" ht="14">
      <c r="A46" s="373" t="s">
        <v>166</v>
      </c>
      <c r="B46" s="29"/>
    </row>
    <row r="47" spans="1:2" ht="14">
      <c r="A47" s="373" t="s">
        <v>167</v>
      </c>
      <c r="B47" s="29"/>
    </row>
    <row r="48" spans="1:2" ht="15" thickBot="1">
      <c r="A48" s="30" t="s">
        <v>168</v>
      </c>
      <c r="B48" s="29"/>
    </row>
    <row r="49" spans="1:2" ht="15" thickBot="1">
      <c r="A49" s="363" t="s">
        <v>169</v>
      </c>
      <c r="B49" s="334">
        <f>B37+B43+B44+B45+B46+B47+B48</f>
        <v>0</v>
      </c>
    </row>
    <row r="51" spans="1:2" ht="14">
      <c r="A51" s="6"/>
      <c r="B51" s="2"/>
    </row>
    <row r="52" spans="1:2" ht="14">
      <c r="A52" s="6" t="s">
        <v>112</v>
      </c>
      <c r="B52" s="2"/>
    </row>
    <row r="53" spans="1:2" ht="15">
      <c r="A53" s="366" t="s">
        <v>295</v>
      </c>
      <c r="B53" s="2"/>
    </row>
    <row r="54" spans="1:2" ht="15">
      <c r="A54" s="366" t="s">
        <v>296</v>
      </c>
      <c r="B54" s="2"/>
    </row>
    <row r="55" spans="1:2" ht="15">
      <c r="A55" s="366" t="s">
        <v>297</v>
      </c>
      <c r="B55" s="2"/>
    </row>
    <row r="56" spans="1:2" ht="14.25" customHeight="1">
      <c r="A56" s="366" t="s">
        <v>170</v>
      </c>
      <c r="B56" s="2"/>
    </row>
    <row r="57" spans="1:2" ht="14.25" customHeight="1">
      <c r="A57" s="366" t="s">
        <v>171</v>
      </c>
      <c r="B57" s="2"/>
    </row>
    <row r="58" spans="1:2" ht="14.25" customHeight="1">
      <c r="A58" s="362" t="s">
        <v>172</v>
      </c>
      <c r="B58" s="2"/>
    </row>
    <row r="59" spans="1:2" ht="24" customHeight="1">
      <c r="A59" s="362" t="s">
        <v>173</v>
      </c>
      <c r="B59" s="2"/>
    </row>
    <row r="60" spans="1:2" ht="26.25" customHeight="1">
      <c r="A60" s="362" t="s">
        <v>298</v>
      </c>
      <c r="B60" s="2"/>
    </row>
    <row r="61" spans="1:2" ht="14.25" customHeight="1">
      <c r="A61" s="362" t="s">
        <v>299</v>
      </c>
      <c r="B61" s="2"/>
    </row>
    <row r="62" spans="1:2" ht="14.25" customHeight="1">
      <c r="A62" s="362" t="s">
        <v>174</v>
      </c>
      <c r="B62" s="2"/>
    </row>
    <row r="63" spans="1:2" ht="14.25" customHeight="1">
      <c r="A63" s="362" t="s">
        <v>175</v>
      </c>
      <c r="B63" s="2"/>
    </row>
    <row r="64" spans="1:2" ht="23.25" customHeight="1">
      <c r="A64" s="362" t="s">
        <v>176</v>
      </c>
      <c r="B64" s="2"/>
    </row>
    <row r="65" spans="1:2" ht="14.25" customHeight="1">
      <c r="A65" s="362" t="s">
        <v>177</v>
      </c>
      <c r="B65" s="2"/>
    </row>
    <row r="66" spans="1:2" ht="26.25" customHeight="1">
      <c r="A66" s="362" t="s">
        <v>178</v>
      </c>
      <c r="B66" s="2"/>
    </row>
    <row r="67" spans="1:2" ht="21.75" customHeight="1">
      <c r="A67" s="362" t="s">
        <v>300</v>
      </c>
      <c r="B67" s="2"/>
    </row>
    <row r="68" spans="1:2" ht="14.25" customHeight="1">
      <c r="A68" s="362" t="s">
        <v>308</v>
      </c>
      <c r="B68" s="2"/>
    </row>
    <row r="69" spans="1:2" ht="14.25" customHeight="1">
      <c r="A69" s="362" t="s">
        <v>179</v>
      </c>
      <c r="B69" s="2"/>
    </row>
    <row r="70" spans="1:2">
      <c r="B70" s="2"/>
    </row>
    <row r="71" spans="1:2" ht="14">
      <c r="A71" s="81" t="s">
        <v>0</v>
      </c>
      <c r="B71" s="2"/>
    </row>
    <row r="72" spans="1:2" ht="14">
      <c r="A72" s="80"/>
      <c r="B72" s="2"/>
    </row>
    <row r="73" spans="1:2" ht="14">
      <c r="A73" s="80"/>
      <c r="B73" s="2"/>
    </row>
    <row r="74" spans="1:2" ht="14">
      <c r="A74" s="80"/>
      <c r="B74" s="2"/>
    </row>
    <row r="75" spans="1:2" ht="14">
      <c r="A75" s="80"/>
      <c r="B75" s="2"/>
    </row>
    <row r="76" spans="1:2" ht="14">
      <c r="A76" s="80"/>
      <c r="B76" s="2"/>
    </row>
    <row r="77" spans="1:2" ht="14">
      <c r="A77" s="79"/>
      <c r="B77" s="2"/>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headerFooter>
    <oddHeader>&amp;C&amp;"Times New Roman,Normal"&amp;12&amp;A</oddHeader>
    <oddFooter>&amp;C&amp;"Times New Roman,Normal"&amp;12Page &amp;P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4"/>
    <pageSetUpPr fitToPage="1"/>
  </sheetPr>
  <dimension ref="A1:IL75"/>
  <sheetViews>
    <sheetView workbookViewId="0">
      <selection activeCell="A2" sqref="A2"/>
    </sheetView>
  </sheetViews>
  <sheetFormatPr baseColWidth="10" defaultColWidth="9.5" defaultRowHeight="13"/>
  <cols>
    <col min="1" max="1" width="82" style="2" customWidth="1"/>
    <col min="2" max="2" width="24.6640625" style="2" customWidth="1"/>
    <col min="3" max="3" width="7.83203125" style="2" customWidth="1"/>
    <col min="4" max="246" width="9.5" style="2"/>
  </cols>
  <sheetData>
    <row r="1" spans="1:245" ht="42" customHeight="1">
      <c r="A1" s="380" t="s">
        <v>301</v>
      </c>
      <c r="B1" s="84"/>
      <c r="C1" s="87"/>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spans="1:245" ht="17.25" customHeight="1">
      <c r="A2" s="49"/>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spans="1:245" ht="14">
      <c r="A3"/>
      <c r="B3" s="86"/>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pans="1:245" ht="14">
      <c r="A4" s="47" t="s">
        <v>127</v>
      </c>
      <c r="B4" s="47" t="s">
        <v>10</v>
      </c>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pans="1:245" ht="14">
      <c r="A5" s="37" t="s">
        <v>181</v>
      </c>
      <c r="B5" s="4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pans="1:245" ht="14">
      <c r="A6" s="40" t="s">
        <v>155</v>
      </c>
      <c r="B6" s="44"/>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ht="14">
      <c r="A7" s="32" t="s">
        <v>79</v>
      </c>
      <c r="B7" s="41"/>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pans="1:245" ht="14">
      <c r="A8" s="43" t="s">
        <v>80</v>
      </c>
      <c r="B8" s="29"/>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row>
    <row r="9" spans="1:245" ht="14">
      <c r="A9" s="43" t="s">
        <v>81</v>
      </c>
      <c r="B9" s="2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row>
    <row r="10" spans="1:245" ht="14">
      <c r="A10" s="43" t="s">
        <v>82</v>
      </c>
      <c r="B10" s="29"/>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row>
    <row r="11" spans="1:245" ht="14">
      <c r="A11" s="43" t="s">
        <v>83</v>
      </c>
      <c r="B11" s="29"/>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row>
    <row r="12" spans="1:245" ht="14">
      <c r="A12" s="43" t="s">
        <v>84</v>
      </c>
      <c r="B12" s="29"/>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row>
    <row r="13" spans="1:245" ht="14">
      <c r="A13" s="43" t="s">
        <v>85</v>
      </c>
      <c r="B13" s="29"/>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row>
    <row r="14" spans="1:245" ht="14">
      <c r="A14" s="43" t="s">
        <v>86</v>
      </c>
      <c r="B14" s="29"/>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row>
    <row r="15" spans="1:245" ht="14">
      <c r="A15" s="32" t="s">
        <v>87</v>
      </c>
      <c r="B15" s="41"/>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row>
    <row r="16" spans="1:245" ht="14">
      <c r="A16" s="43" t="s">
        <v>81</v>
      </c>
      <c r="B16" s="29"/>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row>
    <row r="17" spans="1:245" ht="14">
      <c r="A17" s="43" t="s">
        <v>82</v>
      </c>
      <c r="B17" s="29"/>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row>
    <row r="18" spans="1:245" ht="14">
      <c r="A18" s="43" t="s">
        <v>88</v>
      </c>
      <c r="B18" s="29"/>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row>
    <row r="19" spans="1:245" ht="14">
      <c r="A19" s="43" t="s">
        <v>84</v>
      </c>
      <c r="B19" s="2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row>
    <row r="20" spans="1:245" ht="14">
      <c r="A20" s="43" t="s">
        <v>85</v>
      </c>
      <c r="B20" s="29"/>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row>
    <row r="21" spans="1:245" ht="14">
      <c r="A21" s="43" t="s">
        <v>89</v>
      </c>
      <c r="B21" s="29"/>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row>
    <row r="22" spans="1:245" ht="14">
      <c r="A22" s="42" t="s">
        <v>1</v>
      </c>
      <c r="B22" s="344">
        <f>SUM(B8:B21)</f>
        <v>0</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row>
    <row r="23" spans="1:245" ht="14">
      <c r="A23" s="40" t="s">
        <v>90</v>
      </c>
      <c r="B23" s="39"/>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pans="1:245" ht="14">
      <c r="A24" s="31" t="s">
        <v>156</v>
      </c>
      <c r="B24" s="333">
        <f>0</f>
        <v>0</v>
      </c>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row>
    <row r="25" spans="1:245" ht="14">
      <c r="A25" s="32" t="s">
        <v>157</v>
      </c>
      <c r="B25" s="3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ht="14">
      <c r="A26" s="34" t="s">
        <v>6</v>
      </c>
      <c r="B26" s="29"/>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ht="14">
      <c r="A27" s="34" t="s">
        <v>3</v>
      </c>
      <c r="B27" s="29"/>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ht="14">
      <c r="A28" s="34" t="s">
        <v>93</v>
      </c>
      <c r="B28" s="29"/>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ht="14">
      <c r="A29" s="32" t="s">
        <v>94</v>
      </c>
      <c r="B29" s="333">
        <f>SUM(B26:B28)</f>
        <v>0</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ht="14">
      <c r="A30" s="32" t="s">
        <v>158</v>
      </c>
      <c r="B30" s="29"/>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ht="14">
      <c r="A31" s="30" t="s">
        <v>159</v>
      </c>
      <c r="B31" s="29"/>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pans="1:245" ht="14">
      <c r="A32" s="30" t="s">
        <v>160</v>
      </c>
      <c r="B32" s="29"/>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row r="33" spans="1:245" ht="17.25" customHeight="1" thickBot="1">
      <c r="A33" s="38" t="s">
        <v>1</v>
      </c>
      <c r="B33" s="345">
        <f>B24+B29+B30+B31+B32</f>
        <v>0</v>
      </c>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row>
    <row r="34" spans="1:245" ht="18" customHeight="1" thickBot="1">
      <c r="A34" s="28" t="s">
        <v>182</v>
      </c>
      <c r="B34" s="346">
        <f>B22+B33</f>
        <v>0</v>
      </c>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row>
    <row r="35" spans="1:245" ht="14.25"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row>
    <row r="36" spans="1:245" ht="18" customHeight="1">
      <c r="A36" s="347" t="s">
        <v>183</v>
      </c>
      <c r="B36" s="348"/>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row>
    <row r="37" spans="1:245" ht="14">
      <c r="A37" s="31" t="s">
        <v>99</v>
      </c>
      <c r="B37" s="29">
        <f>0</f>
        <v>0</v>
      </c>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row>
    <row r="38" spans="1:245" ht="14">
      <c r="A38" s="32" t="s">
        <v>184</v>
      </c>
      <c r="B38" s="35"/>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row>
    <row r="39" spans="1:245" s="33" customFormat="1" ht="14">
      <c r="A39" s="34" t="s">
        <v>101</v>
      </c>
      <c r="B39" s="29"/>
    </row>
    <row r="40" spans="1:245" ht="14">
      <c r="A40" s="34" t="s">
        <v>5</v>
      </c>
      <c r="B40" s="29"/>
    </row>
    <row r="41" spans="1:245" ht="14">
      <c r="A41" s="34" t="s">
        <v>4</v>
      </c>
      <c r="B41" s="29"/>
    </row>
    <row r="42" spans="1:245" ht="14">
      <c r="A42" s="34" t="s">
        <v>3</v>
      </c>
      <c r="B42" s="29"/>
    </row>
    <row r="43" spans="1:245" ht="14">
      <c r="A43" s="32" t="s">
        <v>2</v>
      </c>
      <c r="B43" s="29">
        <f>SUM(B39:B42)</f>
        <v>0</v>
      </c>
    </row>
    <row r="44" spans="1:245" ht="14">
      <c r="A44" s="31" t="s">
        <v>185</v>
      </c>
      <c r="B44" s="29"/>
    </row>
    <row r="45" spans="1:245" ht="14">
      <c r="A45" s="31" t="s">
        <v>186</v>
      </c>
      <c r="B45" s="29"/>
    </row>
    <row r="46" spans="1:245" ht="14">
      <c r="A46" s="30" t="s">
        <v>187</v>
      </c>
      <c r="B46" s="29"/>
    </row>
    <row r="47" spans="1:245" ht="14">
      <c r="A47" s="30" t="s">
        <v>188</v>
      </c>
      <c r="B47" s="29"/>
    </row>
    <row r="48" spans="1:245" ht="15" thickBot="1">
      <c r="A48" s="30" t="s">
        <v>189</v>
      </c>
      <c r="B48" s="29"/>
    </row>
    <row r="49" spans="1:5" ht="15" thickBot="1">
      <c r="A49" s="82" t="s">
        <v>190</v>
      </c>
      <c r="B49" s="334">
        <f>B37+B43+B44+B45+B46+B47+B48</f>
        <v>0</v>
      </c>
    </row>
    <row r="50" spans="1:5" ht="3.75" customHeight="1">
      <c r="A50"/>
      <c r="B50"/>
    </row>
    <row r="51" spans="1:5" ht="14">
      <c r="A51" s="6"/>
      <c r="B51"/>
    </row>
    <row r="52" spans="1:5" ht="14">
      <c r="A52" s="6" t="s">
        <v>112</v>
      </c>
      <c r="B52"/>
    </row>
    <row r="53" spans="1:5" ht="13.75" customHeight="1">
      <c r="A53" s="366" t="s">
        <v>302</v>
      </c>
      <c r="B53" s="366"/>
      <c r="C53" s="366"/>
      <c r="D53" s="366"/>
      <c r="E53" s="366"/>
    </row>
    <row r="54" spans="1:5" ht="13.5" customHeight="1">
      <c r="A54" s="366" t="s">
        <v>304</v>
      </c>
      <c r="B54" s="366"/>
      <c r="C54" s="366"/>
      <c r="D54" s="366"/>
      <c r="E54" s="366"/>
    </row>
    <row r="55" spans="1:5" ht="11.25" customHeight="1">
      <c r="A55" s="366" t="s">
        <v>303</v>
      </c>
      <c r="B55" s="366"/>
      <c r="C55" s="366"/>
      <c r="D55" s="366"/>
      <c r="E55" s="366"/>
    </row>
    <row r="56" spans="1:5" ht="15">
      <c r="A56" s="366" t="s">
        <v>170</v>
      </c>
      <c r="B56" s="366"/>
      <c r="C56" s="366"/>
      <c r="D56" s="366"/>
      <c r="E56" s="366"/>
    </row>
    <row r="57" spans="1:5" ht="13.75" customHeight="1">
      <c r="A57" s="366" t="s">
        <v>191</v>
      </c>
      <c r="B57" s="366"/>
      <c r="C57" s="366"/>
      <c r="D57" s="366"/>
      <c r="E57" s="366"/>
    </row>
    <row r="58" spans="1:5" ht="13.75" customHeight="1">
      <c r="A58" s="366" t="s">
        <v>172</v>
      </c>
      <c r="B58" s="366"/>
      <c r="C58" s="366"/>
      <c r="D58" s="366"/>
      <c r="E58" s="366"/>
    </row>
    <row r="59" spans="1:5" ht="26" customHeight="1">
      <c r="A59" s="366" t="s">
        <v>173</v>
      </c>
      <c r="B59" s="366"/>
      <c r="C59" s="366"/>
      <c r="D59" s="366"/>
      <c r="E59" s="366"/>
    </row>
    <row r="60" spans="1:5" ht="26" customHeight="1">
      <c r="A60" s="366" t="s">
        <v>180</v>
      </c>
      <c r="B60" s="366"/>
      <c r="C60" s="366"/>
      <c r="D60" s="366"/>
      <c r="E60" s="366"/>
    </row>
    <row r="61" spans="1:5" ht="26" customHeight="1">
      <c r="A61" s="366" t="s">
        <v>299</v>
      </c>
      <c r="B61" s="366"/>
      <c r="C61" s="366"/>
      <c r="D61" s="366"/>
      <c r="E61" s="366"/>
    </row>
    <row r="62" spans="1:5" ht="13.75" customHeight="1">
      <c r="A62" s="366" t="s">
        <v>192</v>
      </c>
      <c r="B62" s="366"/>
      <c r="C62" s="366"/>
      <c r="D62" s="366"/>
      <c r="E62" s="366"/>
    </row>
    <row r="63" spans="1:5" ht="13.75" customHeight="1">
      <c r="A63" s="366" t="s">
        <v>193</v>
      </c>
      <c r="B63" s="366"/>
      <c r="C63" s="366"/>
      <c r="D63" s="366"/>
      <c r="E63" s="366"/>
    </row>
    <row r="64" spans="1:5" ht="13.75" customHeight="1">
      <c r="A64" s="366" t="s">
        <v>194</v>
      </c>
      <c r="B64" s="366"/>
      <c r="C64" s="366"/>
      <c r="D64" s="366"/>
      <c r="E64" s="366"/>
    </row>
    <row r="65" spans="1:5" ht="26" customHeight="1">
      <c r="A65" s="366" t="s">
        <v>195</v>
      </c>
      <c r="B65" s="366"/>
      <c r="C65" s="366"/>
      <c r="D65" s="366"/>
      <c r="E65" s="366"/>
    </row>
    <row r="66" spans="1:5" ht="30">
      <c r="A66" s="366" t="s">
        <v>305</v>
      </c>
      <c r="B66" s="366"/>
      <c r="C66" s="366"/>
      <c r="D66" s="366"/>
      <c r="E66" s="366"/>
    </row>
    <row r="67" spans="1:5" ht="26" customHeight="1">
      <c r="A67" s="366" t="s">
        <v>306</v>
      </c>
      <c r="B67" s="366"/>
      <c r="C67" s="366"/>
      <c r="D67" s="366"/>
      <c r="E67" s="366"/>
    </row>
    <row r="68" spans="1:5" ht="14" thickBot="1">
      <c r="A68"/>
      <c r="B68"/>
      <c r="C68"/>
      <c r="D68"/>
      <c r="E68"/>
    </row>
    <row r="69" spans="1:5" ht="14">
      <c r="A69" s="27" t="s">
        <v>153</v>
      </c>
      <c r="B69" s="381"/>
      <c r="C69" s="85"/>
      <c r="D69" s="85"/>
      <c r="E69" s="85"/>
    </row>
    <row r="70" spans="1:5" ht="14" thickBot="1">
      <c r="A70" s="425"/>
      <c r="B70" s="425"/>
    </row>
    <row r="71" spans="1:5" ht="14" thickBot="1">
      <c r="A71" s="425"/>
      <c r="B71" s="425"/>
    </row>
    <row r="72" spans="1:5" ht="14" thickBot="1">
      <c r="A72" s="425"/>
      <c r="B72" s="425"/>
    </row>
    <row r="73" spans="1:5" ht="14" thickBot="1">
      <c r="A73" s="425"/>
      <c r="B73" s="425"/>
    </row>
    <row r="74" spans="1:5" ht="14" thickBot="1">
      <c r="A74" s="425"/>
      <c r="B74" s="425"/>
    </row>
    <row r="75" spans="1:5" ht="14" thickBot="1">
      <c r="A75" s="425"/>
      <c r="B75" s="425"/>
    </row>
  </sheetData>
  <sheetProtection selectLockedCells="1" selectUnlockedCells="1"/>
  <mergeCells count="1">
    <mergeCell ref="A70:B75"/>
  </mergeCells>
  <pageMargins left="0.70833333333333337" right="0.70833333333333337" top="0.39374999999999999" bottom="0.35416666666666669" header="0.51180555555555551" footer="0.51180555555555551"/>
  <pageSetup paperSize="9" firstPageNumber="0" orientation="landscape"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2</TotalTime>
  <Application>Microsoft Macintosh Excel</Application>
  <DocSecurity>0</DocSecurity>
  <ScaleCrop>false</ScaleCrop>
  <HeadingPairs>
    <vt:vector size="4" baseType="variant">
      <vt:variant>
        <vt:lpstr>Worksheets</vt:lpstr>
      </vt:variant>
      <vt:variant>
        <vt:i4>15</vt:i4>
      </vt:variant>
      <vt:variant>
        <vt:lpstr>Named Ranges</vt:lpstr>
      </vt:variant>
      <vt:variant>
        <vt:i4>61</vt:i4>
      </vt:variant>
    </vt:vector>
  </HeadingPairs>
  <TitlesOfParts>
    <vt:vector size="76" baseType="lpstr">
      <vt:lpstr>User Guide</vt:lpstr>
      <vt:lpstr>1. Identification and Update</vt:lpstr>
      <vt:lpstr>2. Supply</vt:lpstr>
      <vt:lpstr>3. Balance 2020-2021</vt:lpstr>
      <vt:lpstr>4. Winter balance 2020-2021</vt:lpstr>
      <vt:lpstr>5. Additional remedies</vt:lpstr>
      <vt:lpstr>6.Prev. Average year 2021-2022</vt:lpstr>
      <vt:lpstr>7.Prev.Average winter 2021-2022</vt:lpstr>
      <vt:lpstr>8. Prev. winter 2% 2021-2022</vt:lpstr>
      <vt:lpstr>9. Prev. peak 2% 2021-2022</vt:lpstr>
      <vt:lpstr>10. PEG</vt:lpstr>
      <vt:lpstr>11. LNG truck or vessel</vt:lpstr>
      <vt:lpstr>12. Biomethane transactions</vt:lpstr>
      <vt:lpstr>Feuil1</vt:lpstr>
      <vt:lpstr>Feuil2</vt:lpstr>
      <vt:lpstr>'9. Prev. peak 2% 2021-2022'!__xlnm_Print_Area</vt:lpstr>
      <vt:lpstr>'9. Prev. peak 2% 2021-2022'!__xlnm_Print_Area_0</vt:lpstr>
      <vt:lpstr>'9. Prev. peak 2% 2021-2022'!__xlnm_Print_Area_0_0</vt:lpstr>
      <vt:lpstr>'9. Prev. peak 2% 2021-2022'!__xlnm_Print_Area_0_0_0</vt:lpstr>
      <vt:lpstr>'9. Prev. peak 2% 2021-2022'!__xlnm_Print_Area_0_0_0_0</vt:lpstr>
      <vt:lpstr>'9. Prev. peak 2% 2021-2022'!__xlnm_Print_Area_0_0_0_0_0</vt:lpstr>
      <vt:lpstr>'9. Prev. peak 2% 2021-2022'!__xlnm_Print_Area_0_0_0_0_0_0</vt:lpstr>
      <vt:lpstr>'9. Prev. peak 2% 2021-2022'!__xlnm_Print_Area_0_0_0_0_0_0_0</vt:lpstr>
      <vt:lpstr>'9. Prev. peak 2% 2021-2022'!__xlnm_Print_Area_0_0_0_0_0_0_0_0</vt:lpstr>
      <vt:lpstr>'9. Prev. peak 2% 2021-2022'!__xlnm_Print_Area_0_0_0_0_0_0_0_0_0</vt:lpstr>
      <vt:lpstr>'9. Prev. peak 2% 2021-2022'!__xlnm_Print_Area_0_0_0_0_0_0_0_0_0_0</vt:lpstr>
      <vt:lpstr>'9. Prev. peak 2% 2021-2022'!__xlnm_Print_Area_0_0_0_0_0_0_0_0_0_0_0</vt:lpstr>
      <vt:lpstr>'4. Winter balance 2020-2021'!_xlnm_Print_Area</vt:lpstr>
      <vt:lpstr>'5. Additional remedies'!_xlnm_Print_Area</vt:lpstr>
      <vt:lpstr>'8. Prev. winter 2% 2021-2022'!_xlnm_Print_Area</vt:lpstr>
      <vt:lpstr>'4. Winter balance 2020-2021'!_xlnm_Print_Area_0</vt:lpstr>
      <vt:lpstr>'5. Additional remedies'!_xlnm_Print_Area_0</vt:lpstr>
      <vt:lpstr>'8. Prev. winter 2% 2021-2022'!_xlnm_Print_Area_0</vt:lpstr>
      <vt:lpstr>'4. Winter balance 2020-2021'!_xlnm_Print_Area_0_0</vt:lpstr>
      <vt:lpstr>'5. Additional remedies'!_xlnm_Print_Area_0_0</vt:lpstr>
      <vt:lpstr>'8. Prev. winter 2% 2021-2022'!_xlnm_Print_Area_0_0</vt:lpstr>
      <vt:lpstr>'4. Winter balance 2020-2021'!_xlnm_Print_Area_0_0_0</vt:lpstr>
      <vt:lpstr>'5. Additional remedies'!_xlnm_Print_Area_0_0_0</vt:lpstr>
      <vt:lpstr>'8. Prev. winter 2% 2021-2022'!_xlnm_Print_Area_0_0_0</vt:lpstr>
      <vt:lpstr>'4. Winter balance 2020-2021'!_xlnm_Print_Area_0_0_0_0</vt:lpstr>
      <vt:lpstr>'5. Additional remedies'!_xlnm_Print_Area_0_0_0_0</vt:lpstr>
      <vt:lpstr>'8. Prev. winter 2% 2021-2022'!_xlnm_Print_Area_0_0_0_0</vt:lpstr>
      <vt:lpstr>'4. Winter balance 2020-2021'!_xlnm_Print_Area_0_0_0_0_0</vt:lpstr>
      <vt:lpstr>'5. Additional remedies'!_xlnm_Print_Area_0_0_0_0_0</vt:lpstr>
      <vt:lpstr>'8. Prev. winter 2% 2021-2022'!_xlnm_Print_Area_0_0_0_0_0</vt:lpstr>
      <vt:lpstr>'4. Winter balance 2020-2021'!_xlnm_Print_Area_0_0_0_0_0_0</vt:lpstr>
      <vt:lpstr>'5. Additional remedies'!_xlnm_Print_Area_0_0_0_0_0_0</vt:lpstr>
      <vt:lpstr>'8. Prev. winter 2% 2021-2022'!_xlnm_Print_Area_0_0_0_0_0_0</vt:lpstr>
      <vt:lpstr>'4. Winter balance 2020-2021'!_xlnm_Print_Area_0_0_0_0_0_0_0</vt:lpstr>
      <vt:lpstr>'5. Additional remedies'!_xlnm_Print_Area_0_0_0_0_0_0_0</vt:lpstr>
      <vt:lpstr>'8. Prev. winter 2% 2021-2022'!_xlnm_Print_Area_0_0_0_0_0_0_0</vt:lpstr>
      <vt:lpstr>'4. Winter balance 2020-2021'!_xlnm_Print_Area_0_0_0_0_0_0_0_0</vt:lpstr>
      <vt:lpstr>'5. Additional remedies'!_xlnm_Print_Area_0_0_0_0_0_0_0_0</vt:lpstr>
      <vt:lpstr>'8. Prev. winter 2% 2021-2022'!_xlnm_Print_Area_0_0_0_0_0_0_0_0</vt:lpstr>
      <vt:lpstr>'4. Winter balance 2020-2021'!_xlnm_Print_Area_0_0_0_0_0_0_0_0_0</vt:lpstr>
      <vt:lpstr>'5. Additional remedies'!_xlnm_Print_Area_0_0_0_0_0_0_0_0_0</vt:lpstr>
      <vt:lpstr>'8. Prev. winter 2% 2021-2022'!_xlnm_Print_Area_0_0_0_0_0_0_0_0_0</vt:lpstr>
      <vt:lpstr>'4. Winter balance 2020-2021'!_xlnm_Print_Area_0_0_0_0_0_0_0_0_0_0</vt:lpstr>
      <vt:lpstr>'5. Additional remedies'!_xlnm_Print_Area_0_0_0_0_0_0_0_0_0_0</vt:lpstr>
      <vt:lpstr>'8. Prev. winter 2% 2021-2022'!_xlnm_Print_Area_0_0_0_0_0_0_0_0_0_0</vt:lpstr>
      <vt:lpstr>'4. Winter balance 2020-2021'!_xlnm_Print_Area_0_0_0_0_0_0_0_0_0_0_0</vt:lpstr>
      <vt:lpstr>'5. Additional remedies'!_xlnm_Print_Area_0_0_0_0_0_0_0_0_0_0_0</vt:lpstr>
      <vt:lpstr>'8. Prev. winter 2% 2021-2022'!_xlnm_Print_Area_0_0_0_0_0_0_0_0_0_0_0</vt:lpstr>
      <vt:lpstr>'2. Supply'!Print_Area</vt:lpstr>
      <vt:lpstr>'4. Winter balance 2020-2021'!Print_Area</vt:lpstr>
      <vt:lpstr>'5. Additional remedies'!Print_Area</vt:lpstr>
      <vt:lpstr>'8. Prev. winter 2% 2021-2022'!Print_Area</vt:lpstr>
      <vt:lpstr>'9. Prev. peak 2% 2021-2022'!Print_Area</vt:lpstr>
      <vt:lpstr>'4. Winter balance 2020-2021'!Z_0726E21B_0AAC_4C62_9427_B5C2226C4B92__wvu_PrintArea</vt:lpstr>
      <vt:lpstr>'5. Additional remedies'!Z_0726E21B_0AAC_4C62_9427_B5C2226C4B92__wvu_PrintArea</vt:lpstr>
      <vt:lpstr>'8. Prev. winter 2% 2021-2022'!Z_0726E21B_0AAC_4C62_9427_B5C2226C4B92__wvu_PrintArea</vt:lpstr>
      <vt:lpstr>'9. Prev. peak 2% 2021-2022'!Z_0726E21B_0AAC_4C62_9427_B5C2226C4B92__wvu_PrintArea</vt:lpstr>
      <vt:lpstr>'4. Winter balance 2020-2021'!Z_0EFED39E_A1A1_4134_BFD2_8B70BDAF2458__wvu_PrintArea</vt:lpstr>
      <vt:lpstr>'5. Additional remedies'!Z_0EFED39E_A1A1_4134_BFD2_8B70BDAF2458__wvu_PrintArea</vt:lpstr>
      <vt:lpstr>'8. Prev. winter 2% 2021-2022'!Z_0EFED39E_A1A1_4134_BFD2_8B70BDAF2458__wvu_PrintArea</vt:lpstr>
      <vt:lpstr>'9. Prev. peak 2% 2021-2022'!Z_0EFED39E_A1A1_4134_BFD2_8B70BDAF2458__wvu_PrintArea</vt:lpstr>
    </vt:vector>
  </TitlesOfParts>
  <Company>paris 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pellicier blandine</dc:creator>
  <cp:lastModifiedBy>Microsoft Office User</cp:lastModifiedBy>
  <cp:revision>3</cp:revision>
  <cp:lastPrinted>2020-05-18T14:04:31Z</cp:lastPrinted>
  <dcterms:created xsi:type="dcterms:W3CDTF">2020-04-08T12:05:18Z</dcterms:created>
  <dcterms:modified xsi:type="dcterms:W3CDTF">2021-04-21T14:34:53Z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paris 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